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B:\1PP\DCMB\FMD\Management and Budget\Common\Terms and Conditions to CCF\FY2026\"/>
    </mc:Choice>
  </mc:AlternateContent>
  <xr:revisionPtr revIDLastSave="0" documentId="13_ncr:1_{03268172-2B13-463C-B711-3EA950D71EA4}" xr6:coauthVersionLast="47" xr6:coauthVersionMax="47" xr10:uidLastSave="{00000000-0000-0000-0000-000000000000}"/>
  <bookViews>
    <workbookView xWindow="28680" yWindow="-120" windowWidth="29040" windowHeight="16440" tabRatio="322" xr2:uid="{6EA75044-8471-4787-8B5C-FD5C46D525DD}"/>
  </bookViews>
  <sheets>
    <sheet name="UMOS Spend by Pct" sheetId="2" r:id="rId1"/>
    <sheet name="UMOS Spend by Patrol Borough" sheetId="3" r:id="rId2"/>
    <sheet name="SNL" sheetId="9" r:id="rId3"/>
  </sheets>
  <definedNames>
    <definedName name="_xlnm.Print_Area" localSheetId="1">'UMOS Spend by Patrol Borough'!#REF!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3" l="1"/>
  <c r="I25" i="3"/>
  <c r="H25" i="3"/>
  <c r="G25" i="3"/>
  <c r="F25" i="3"/>
  <c r="E25" i="3"/>
  <c r="D25" i="3"/>
  <c r="C25" i="3"/>
  <c r="B25" i="3"/>
  <c r="K24" i="3"/>
  <c r="K23" i="3"/>
  <c r="K22" i="3"/>
  <c r="K21" i="3"/>
  <c r="K20" i="3"/>
  <c r="K19" i="3"/>
  <c r="K18" i="3"/>
  <c r="K17" i="3"/>
  <c r="K16" i="3"/>
  <c r="I40" i="3"/>
  <c r="K39" i="3"/>
  <c r="J38" i="3"/>
  <c r="J40" i="3" s="1"/>
  <c r="I38" i="3"/>
  <c r="H38" i="3"/>
  <c r="H40" i="3" s="1"/>
  <c r="G38" i="3"/>
  <c r="G40" i="3" s="1"/>
  <c r="F38" i="3"/>
  <c r="F40" i="3" s="1"/>
  <c r="E38" i="3"/>
  <c r="E40" i="3" s="1"/>
  <c r="D38" i="3"/>
  <c r="D40" i="3" s="1"/>
  <c r="C38" i="3"/>
  <c r="C40" i="3" s="1"/>
  <c r="B38" i="3"/>
  <c r="B40" i="3" s="1"/>
  <c r="K37" i="3"/>
  <c r="K36" i="3"/>
  <c r="K35" i="3"/>
  <c r="K34" i="3"/>
  <c r="K33" i="3"/>
  <c r="K32" i="3"/>
  <c r="K31" i="3"/>
  <c r="K30" i="3"/>
  <c r="K29" i="3"/>
  <c r="K25" i="3" l="1"/>
  <c r="K38" i="3"/>
  <c r="K40" i="3" s="1"/>
  <c r="C4" i="9"/>
  <c r="C3" i="9"/>
  <c r="H12" i="3" l="1"/>
  <c r="C81" i="2" l="1"/>
  <c r="K10" i="3"/>
  <c r="C12" i="3"/>
  <c r="K8" i="3"/>
  <c r="K5" i="3"/>
  <c r="D12" i="3"/>
  <c r="E12" i="3"/>
  <c r="F12" i="3"/>
  <c r="G12" i="3"/>
  <c r="I12" i="3"/>
  <c r="J12" i="3"/>
  <c r="K6" i="3"/>
  <c r="K4" i="3"/>
  <c r="K9" i="3"/>
  <c r="K7" i="3"/>
  <c r="K11" i="3"/>
  <c r="K3" i="3"/>
  <c r="B81" i="2"/>
  <c r="B12" i="3"/>
  <c r="K12" i="3" l="1"/>
</calcChain>
</file>

<file path=xl/sharedStrings.xml><?xml version="1.0" encoding="utf-8"?>
<sst xmlns="http://schemas.openxmlformats.org/spreadsheetml/2006/main" count="154" uniqueCount="114">
  <si>
    <t>Command</t>
  </si>
  <si>
    <t>Arrest</t>
  </si>
  <si>
    <t>Events/Details</t>
  </si>
  <si>
    <t>Investigations</t>
  </si>
  <si>
    <t>Operational</t>
  </si>
  <si>
    <t>Other</t>
  </si>
  <si>
    <t>Crime Reduction</t>
  </si>
  <si>
    <t>Transit Safety</t>
  </si>
  <si>
    <t>Atlas</t>
  </si>
  <si>
    <t>001 PRECINCT</t>
  </si>
  <si>
    <t>010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</si>
  <si>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</si>
  <si>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</si>
  <si>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</si>
  <si>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</si>
  <si>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</si>
  <si>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</si>
  <si>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</si>
  <si>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</si>
  <si>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</si>
  <si>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</si>
  <si>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</si>
  <si>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</si>
  <si>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</si>
  <si>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</si>
  <si>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</si>
  <si>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</si>
  <si>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</si>
  <si>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</si>
  <si>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</si>
  <si>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</si>
  <si>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013 PRECINCT</t>
  </si>
  <si>
    <t>MIDTOWN SOUTH PRECINCT</t>
  </si>
  <si>
    <t>017 PRECINCT</t>
  </si>
  <si>
    <t>MIDTOWN NORTH PRECINCT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</si>
  <si>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</si>
  <si>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</si>
  <si>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</si>
  <si>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</si>
  <si>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</si>
  <si>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</si>
  <si>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</si>
  <si>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</si>
  <si>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</si>
  <si>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</si>
  <si>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</si>
  <si>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</si>
  <si>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</si>
  <si>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</si>
  <si>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</si>
  <si>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</si>
  <si>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</si>
  <si>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</si>
  <si>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</si>
  <si>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</si>
  <si>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CENTRAL PARK PRECINCT</t>
  </si>
  <si>
    <t>049 PRECINCT</t>
  </si>
  <si>
    <t>005 PRECINCT</t>
  </si>
  <si>
    <t>050 PRECINCT</t>
  </si>
  <si>
    <t>052 PRECINCT</t>
  </si>
  <si>
    <t>006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</si>
  <si>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</si>
  <si>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</si>
  <si>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</si>
  <si>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</si>
  <si>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</si>
  <si>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</si>
  <si>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</si>
  <si>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</si>
  <si>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007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</si>
  <si>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</si>
  <si>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</si>
  <si>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</si>
  <si>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</si>
  <si>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</si>
  <si>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</si>
  <si>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</si>
  <si>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</si>
  <si>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</si>
  <si>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</si>
  <si>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</si>
  <si>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</si>
  <si>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</si>
  <si>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009 PRECINCT</t>
  </si>
  <si>
    <t>090 PRECINCT</t>
  </si>
  <si>
    <t>094 PRECINCT</t>
  </si>
  <si>
    <t>Other Bureaus/Citywide</t>
  </si>
  <si>
    <t>Grand Total</t>
  </si>
  <si>
    <t>Total Uniformed Overtime</t>
  </si>
  <si>
    <t>Patrol Borough Staten Island</t>
  </si>
  <si>
    <t>Patrol Borough Queens South</t>
  </si>
  <si>
    <t>Patrol Borough Queens North</t>
  </si>
  <si>
    <t>Patrol Borough Manhattan South</t>
  </si>
  <si>
    <t>Patrol Borough Manhattan North</t>
  </si>
  <si>
    <t>Patrol Borough Bronx</t>
  </si>
  <si>
    <t>Patrol Borough Brooklyn South</t>
  </si>
  <si>
    <t>Patrol Borough Brooklyn North</t>
  </si>
  <si>
    <t>Reimbursable Programs</t>
  </si>
  <si>
    <t>Q1</t>
  </si>
  <si>
    <t>Hours</t>
  </si>
  <si>
    <t>Spend</t>
  </si>
  <si>
    <t>Subtotal</t>
  </si>
  <si>
    <t>FY25 Q1 Uniformed Overtime Report by Category by Patrol Borough</t>
  </si>
  <si>
    <t>116 PRECINCT</t>
  </si>
  <si>
    <t>NYPD Saturday Night Lights Overtime</t>
  </si>
  <si>
    <t>FY26 Q1 Total Uniformed Overtime by Precinct</t>
  </si>
  <si>
    <t>Q1 Spend</t>
  </si>
  <si>
    <t>Q1 Hours</t>
  </si>
  <si>
    <t>FY26 Q1 Uniformed Overtime Report by Category by Patrol Borough</t>
  </si>
  <si>
    <t>FY24 Q1 Uniformed Overtime Report by Category by Patrol Borough</t>
  </si>
  <si>
    <t>Q1 Collective Bargaining Adjustment</t>
  </si>
  <si>
    <t>Total Q1 Uniformed Overtime</t>
  </si>
  <si>
    <t>FY26 TOTAL</t>
  </si>
  <si>
    <r>
      <rPr>
        <i/>
        <u/>
        <sz val="10"/>
        <color theme="1"/>
        <rFont val="Times New Roman"/>
        <family val="1"/>
      </rPr>
      <t>Note:</t>
    </r>
    <r>
      <rPr>
        <i/>
        <sz val="10"/>
        <color theme="1"/>
        <rFont val="Times New Roman"/>
        <family val="1"/>
      </rPr>
      <t xml:space="preserve"> Prior Fiscal Year values are based on previous reporting and exclude subsequent Collective Bargaining settlements.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</si>
</sst>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3"/>
      <name val="Times New Roman"/>
      <family val="1"/>
    </font>
    <font>
      <sz val="11"/>
      <color rgb="FFFF0000"/>
      <name val="Times New Roman"/>
      <family val="1"/>
    </font>
    <font>
      <b/>
      <sz val="13"/>
      <color theme="0"/>
      <name val="Times New Roman"/>
      <family val="1"/>
    </font>
    <font>
      <b/>
      <sz val="11.5"/>
      <color theme="1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name val="Times New Roman"/>
      <family val="1"/>
    </font>
    <font>
      <i/>
      <u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0" borderId="3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left"/>
    </xf>
    <xf numFmtId="164" fontId="1" fillId="3" borderId="5" xfId="0" applyNumberFormat="1" applyFont="1" applyFill="1" applyBorder="1" applyAlignment="1">
      <alignment horizontal="right"/>
    </xf>
    <xf numFmtId="0" fontId="1" fillId="3" borderId="6" xfId="0" applyFont="1" applyFill="1" applyBorder="1"/>
    <xf numFmtId="164" fontId="4" fillId="2" borderId="7" xfId="0" applyNumberFormat="1" applyFont="1" applyFill="1" applyBorder="1"/>
    <xf numFmtId="164" fontId="5" fillId="0" borderId="7" xfId="0" applyNumberFormat="1" applyFont="1" applyBorder="1"/>
    <xf numFmtId="164" fontId="6" fillId="0" borderId="7" xfId="0" applyNumberFormat="1" applyFont="1" applyBorder="1"/>
    <xf numFmtId="0" fontId="6" fillId="0" borderId="7" xfId="0" applyFont="1" applyBorder="1"/>
    <xf numFmtId="0" fontId="4" fillId="3" borderId="7" xfId="0" applyFont="1" applyFill="1" applyBorder="1" applyAlignment="1">
      <alignment horizontal="center"/>
    </xf>
    <xf numFmtId="0" fontId="6" fillId="2" borderId="7" xfId="0" applyFont="1" applyFill="1" applyBorder="1"/>
    <xf numFmtId="0" fontId="4" fillId="2" borderId="7" xfId="0" applyFont="1" applyFill="1" applyBorder="1" applyAlignment="1">
      <alignment horizontal="right"/>
    </xf>
    <xf numFmtId="165" fontId="2" fillId="0" borderId="3" xfId="2" applyNumberFormat="1" applyFont="1" applyBorder="1"/>
    <xf numFmtId="165" fontId="2" fillId="0" borderId="7" xfId="2" applyNumberFormat="1" applyFont="1" applyBorder="1"/>
    <xf numFmtId="164" fontId="2" fillId="0" borderId="7" xfId="1" applyNumberFormat="1" applyFont="1" applyBorder="1"/>
    <xf numFmtId="165" fontId="2" fillId="0" borderId="0" xfId="0" applyNumberFormat="1" applyFont="1"/>
    <xf numFmtId="0" fontId="1" fillId="0" borderId="7" xfId="0" applyFont="1" applyBorder="1"/>
    <xf numFmtId="0" fontId="4" fillId="3" borderId="7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164" fontId="4" fillId="2" borderId="9" xfId="0" applyNumberFormat="1" applyFont="1" applyFill="1" applyBorder="1"/>
    <xf numFmtId="164" fontId="4" fillId="2" borderId="8" xfId="0" applyNumberFormat="1" applyFont="1" applyFill="1" applyBorder="1"/>
    <xf numFmtId="164" fontId="9" fillId="2" borderId="7" xfId="0" applyNumberFormat="1" applyFont="1" applyFill="1" applyBorder="1"/>
    <xf numFmtId="164" fontId="3" fillId="2" borderId="7" xfId="0" applyNumberFormat="1" applyFont="1" applyFill="1" applyBorder="1"/>
    <xf numFmtId="164" fontId="0" fillId="0" borderId="0" xfId="0" applyNumberFormat="1"/>
    <xf numFmtId="0" fontId="11" fillId="0" borderId="0" xfId="0" applyFont="1"/>
    <xf numFmtId="0" fontId="3" fillId="2" borderId="7" xfId="0" applyFont="1" applyFill="1" applyBorder="1" applyAlignment="1">
      <alignment horizontal="right"/>
    </xf>
    <xf numFmtId="0" fontId="5" fillId="0" borderId="0" xfId="0" applyFont="1"/>
    <xf numFmtId="0" fontId="13" fillId="0" borderId="0" xfId="0" applyFont="1"/>
    <xf numFmtId="0" fontId="15" fillId="3" borderId="2" xfId="0" applyFont="1" applyFill="1" applyBorder="1"/>
    <xf numFmtId="164" fontId="15" fillId="3" borderId="1" xfId="0" applyNumberFormat="1" applyFont="1" applyFill="1" applyBorder="1"/>
    <xf numFmtId="165" fontId="15" fillId="3" borderId="1" xfId="2" applyNumberFormat="1" applyFont="1" applyFill="1" applyBorder="1"/>
    <xf numFmtId="0" fontId="17" fillId="0" borderId="7" xfId="0" applyFont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165" fontId="15" fillId="0" borderId="7" xfId="2" applyNumberFormat="1" applyFont="1" applyBorder="1"/>
    <xf numFmtId="164" fontId="15" fillId="0" borderId="7" xfId="1" applyNumberFormat="1" applyFont="1" applyBorder="1"/>
    <xf numFmtId="164" fontId="6" fillId="0" borderId="7" xfId="0" applyNumberFormat="1" applyFont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12" fillId="2" borderId="7" xfId="0" applyNumberFormat="1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164" fontId="17" fillId="0" borderId="7" xfId="0" applyNumberFormat="1" applyFont="1" applyBorder="1"/>
    <xf numFmtId="164" fontId="4" fillId="5" borderId="14" xfId="0" applyNumberFormat="1" applyFont="1" applyFill="1" applyBorder="1"/>
    <xf numFmtId="164" fontId="3" fillId="5" borderId="15" xfId="0" applyNumberFormat="1" applyFont="1" applyFill="1" applyBorder="1"/>
    <xf numFmtId="164" fontId="5" fillId="0" borderId="7" xfId="0" applyNumberFormat="1" applyFont="1" applyBorder="1" applyAlignment="1">
      <alignment horizontal="left"/>
    </xf>
    <xf numFmtId="164" fontId="4" fillId="2" borderId="7" xfId="0" applyNumberFormat="1" applyFont="1" applyFill="1" applyBorder="1" applyAlignment="1">
      <alignment horizontal="left"/>
    </xf>
    <xf numFmtId="164" fontId="18" fillId="0" borderId="7" xfId="0" applyNumberFormat="1" applyFont="1" applyBorder="1" applyAlignment="1">
      <alignment horizontal="left"/>
    </xf>
    <xf numFmtId="164" fontId="3" fillId="2" borderId="7" xfId="0" applyNumberFormat="1" applyFont="1" applyFill="1" applyBorder="1" applyAlignment="1">
      <alignment horizontal="left"/>
    </xf>
    <xf numFmtId="166" fontId="2" fillId="0" borderId="0" xfId="3" applyNumberFormat="1" applyFont="1"/>
    <xf numFmtId="164" fontId="0" fillId="0" borderId="0" xfId="1" applyNumberFormat="1" applyFont="1"/>
    <xf numFmtId="164" fontId="0" fillId="0" borderId="0" xfId="1" applyNumberFormat="1" applyFont="1" applyFill="1"/>
    <xf numFmtId="0" fontId="7" fillId="4" borderId="11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3"/>
  <sheetViews>
    <sheetView tabSelected="1" zoomScale="110" zoomScaleNormal="110" workbookViewId="0">
      <pane ySplit="2" topLeftCell="A3" activePane="bottomLeft" state="frozen"/>
      <selection activeCell="E2" sqref="E2"/>
      <selection pane="bottomLeft" activeCell="E2" sqref="E2"/>
    </sheetView>
  </sheetViews>
  <sheetFormatPr defaultColWidth="9.140625" defaultRowHeight="15" x14ac:dyDescent="0.25"/>
  <cols>
    <col min="1" max="1" width="39.5703125" style="1" customWidth="1"/>
    <col min="2" max="2" width="17.5703125" style="1" customWidth="1"/>
    <col min="3" max="3" width="16.5703125" style="1" customWidth="1"/>
    <col min="4" max="16384" width="9.140625" style="1"/>
  </cols>
  <sheetData>
    <row r="1" spans="1:3" ht="21" thickBot="1" x14ac:dyDescent="0.35">
      <c r="A1" s="54" t="s">
        <v>105</v>
      </c>
      <c r="B1" s="54"/>
      <c r="C1" s="54"/>
    </row>
    <row r="2" spans="1:3" ht="14.45" customHeight="1" x14ac:dyDescent="0.25">
      <c r="A2" s="7" t="s">
        <v>0</v>
      </c>
      <c r="B2" s="6" t="s">
        <v>106</v>
      </c>
      <c r="C2" s="6" t="s">
        <v>107</v>
      </c>
    </row>
    <row r="3" spans="1:3" x14ac:dyDescent="0.25">
      <c r="A3" s="4" t="s">
        <v>9</v>
      </c>
      <c r="B3" s="3">
        <v>976608.05999999982</v>
      </c>
      <c r="C3" s="15">
        <v>14232.780000000006</v>
      </c>
    </row>
    <row r="4" spans="1:3" x14ac:dyDescent="0.25">
      <c r="A4" s="4" t="s">
        <v>57</v>
      </c>
      <c r="B4" s="3">
        <v>973952.54999999993</v>
      </c>
      <c r="C4" s="15">
        <v>13888.870000000003</v>
      </c>
    </row>
    <row r="5" spans="1:3" x14ac:dyDescent="0.25">
      <c r="A5" s="4" t="s">
        <v>60</v>
      </c>
      <c r="B5" s="3">
        <v>728145.77000000048</v>
      </c>
      <c r="C5" s="15">
        <v>11199.090000000002</v>
      </c>
    </row>
    <row r="6" spans="1:3" x14ac:dyDescent="0.25">
      <c r="A6" s="4" t="s">
        <v>69</v>
      </c>
      <c r="B6" s="3">
        <v>890733.06000000052</v>
      </c>
      <c r="C6" s="15">
        <v>13486.94</v>
      </c>
    </row>
    <row r="7" spans="1:3" x14ac:dyDescent="0.25">
      <c r="A7" s="4" t="s">
        <v>83</v>
      </c>
      <c r="B7" s="3">
        <v>869885.98999999976</v>
      </c>
      <c r="C7" s="15">
        <v>13397.430000000002</v>
      </c>
    </row>
    <row r="8" spans="1:3" x14ac:dyDescent="0.25">
      <c r="A8" s="4" t="s">
        <v>10</v>
      </c>
      <c r="B8" s="3">
        <v>781083.08999999962</v>
      </c>
      <c r="C8" s="15">
        <v>11369.339999999998</v>
      </c>
    </row>
    <row r="9" spans="1:3" x14ac:dyDescent="0.25">
      <c r="A9" s="4" t="s">
        <v>31</v>
      </c>
      <c r="B9" s="3">
        <v>999870.67000000039</v>
      </c>
      <c r="C9" s="15">
        <v>14701.86</v>
      </c>
    </row>
    <row r="10" spans="1:3" x14ac:dyDescent="0.25">
      <c r="A10" s="4" t="s">
        <v>32</v>
      </c>
      <c r="B10" s="3">
        <v>1123487.2100000004</v>
      </c>
      <c r="C10" s="15">
        <v>16979.909999999996</v>
      </c>
    </row>
    <row r="11" spans="1:3" x14ac:dyDescent="0.25">
      <c r="A11" s="4" t="s">
        <v>33</v>
      </c>
      <c r="B11" s="3">
        <v>737738.62</v>
      </c>
      <c r="C11" s="15">
        <v>10373.719999999999</v>
      </c>
    </row>
    <row r="12" spans="1:3" x14ac:dyDescent="0.25">
      <c r="A12" s="5" t="s">
        <v>34</v>
      </c>
      <c r="B12" s="3">
        <v>1018004.1000000001</v>
      </c>
      <c r="C12" s="15">
        <v>15233.030000000002</v>
      </c>
    </row>
    <row r="13" spans="1:3" x14ac:dyDescent="0.25">
      <c r="A13" s="4" t="s">
        <v>35</v>
      </c>
      <c r="B13" s="3">
        <v>1103753.0499999989</v>
      </c>
      <c r="C13" s="15">
        <v>15925.949999999999</v>
      </c>
    </row>
    <row r="14" spans="1:3" x14ac:dyDescent="0.25">
      <c r="A14" s="4" t="s">
        <v>36</v>
      </c>
      <c r="B14" s="3">
        <v>843948.22999999975</v>
      </c>
      <c r="C14" s="15">
        <v>13528.49</v>
      </c>
    </row>
    <row r="15" spans="1:3" x14ac:dyDescent="0.25">
      <c r="A15" s="5" t="s">
        <v>55</v>
      </c>
      <c r="B15" s="3">
        <v>606594.7899999998</v>
      </c>
      <c r="C15" s="15">
        <v>7371.5599999999968</v>
      </c>
    </row>
    <row r="16" spans="1:3" x14ac:dyDescent="0.25">
      <c r="A16" s="4" t="s">
        <v>37</v>
      </c>
      <c r="B16" s="3">
        <v>1261943.0999999994</v>
      </c>
      <c r="C16" s="15">
        <v>19584.980000000003</v>
      </c>
    </row>
    <row r="17" spans="1:3" x14ac:dyDescent="0.25">
      <c r="A17" s="4" t="s">
        <v>38</v>
      </c>
      <c r="B17" s="3">
        <v>844762.07000000007</v>
      </c>
      <c r="C17" s="15">
        <v>12483.7</v>
      </c>
    </row>
    <row r="18" spans="1:3" x14ac:dyDescent="0.25">
      <c r="A18" s="4" t="s">
        <v>39</v>
      </c>
      <c r="B18" s="3">
        <v>1039194.43</v>
      </c>
      <c r="C18" s="15">
        <v>16590.729999999996</v>
      </c>
    </row>
    <row r="19" spans="1:3" x14ac:dyDescent="0.25">
      <c r="A19" s="4" t="s">
        <v>40</v>
      </c>
      <c r="B19" s="3">
        <v>761734.17999999959</v>
      </c>
      <c r="C19" s="15">
        <v>11748.279999999997</v>
      </c>
    </row>
    <row r="20" spans="1:3" x14ac:dyDescent="0.25">
      <c r="A20" s="4" t="s">
        <v>41</v>
      </c>
      <c r="B20" s="3">
        <v>958464.03000000049</v>
      </c>
      <c r="C20" s="15">
        <v>15630.800000000005</v>
      </c>
    </row>
    <row r="21" spans="1:3" x14ac:dyDescent="0.25">
      <c r="A21" s="4" t="s">
        <v>42</v>
      </c>
      <c r="B21" s="3">
        <v>917388.73999999987</v>
      </c>
      <c r="C21" s="15">
        <v>13491.669999999998</v>
      </c>
    </row>
    <row r="22" spans="1:3" x14ac:dyDescent="0.25">
      <c r="A22" s="4" t="s">
        <v>43</v>
      </c>
      <c r="B22" s="3">
        <v>1044516.5299999999</v>
      </c>
      <c r="C22" s="15">
        <v>17222.48000000001</v>
      </c>
    </row>
    <row r="23" spans="1:3" x14ac:dyDescent="0.25">
      <c r="A23" s="4" t="s">
        <v>44</v>
      </c>
      <c r="B23" s="3">
        <v>837396.92000000016</v>
      </c>
      <c r="C23" s="15">
        <v>11995.200000000003</v>
      </c>
    </row>
    <row r="24" spans="1:3" x14ac:dyDescent="0.25">
      <c r="A24" s="4" t="s">
        <v>45</v>
      </c>
      <c r="B24" s="3">
        <v>1218901.3399999989</v>
      </c>
      <c r="C24" s="15">
        <v>19093.100000000002</v>
      </c>
    </row>
    <row r="25" spans="1:3" x14ac:dyDescent="0.25">
      <c r="A25" s="4" t="s">
        <v>46</v>
      </c>
      <c r="B25" s="3">
        <v>1767519.5000000009</v>
      </c>
      <c r="C25" s="15">
        <v>27786.389999999996</v>
      </c>
    </row>
    <row r="26" spans="1:3" x14ac:dyDescent="0.25">
      <c r="A26" s="4" t="s">
        <v>47</v>
      </c>
      <c r="B26" s="3">
        <v>1129763.9199999997</v>
      </c>
      <c r="C26" s="15">
        <v>17314.37000000001</v>
      </c>
    </row>
    <row r="27" spans="1:3" x14ac:dyDescent="0.25">
      <c r="A27" s="4" t="s">
        <v>48</v>
      </c>
      <c r="B27" s="3">
        <v>1432498.3799999997</v>
      </c>
      <c r="C27" s="15">
        <v>22699.059999999987</v>
      </c>
    </row>
    <row r="28" spans="1:3" x14ac:dyDescent="0.25">
      <c r="A28" s="4" t="s">
        <v>49</v>
      </c>
      <c r="B28" s="3">
        <v>1610908.64</v>
      </c>
      <c r="C28" s="15">
        <v>24338.450000000004</v>
      </c>
    </row>
    <row r="29" spans="1:3" x14ac:dyDescent="0.25">
      <c r="A29" s="4" t="s">
        <v>50</v>
      </c>
      <c r="B29" s="3">
        <v>1869337.7199999983</v>
      </c>
      <c r="C29" s="15">
        <v>29815.109999999975</v>
      </c>
    </row>
    <row r="30" spans="1:3" x14ac:dyDescent="0.25">
      <c r="A30" s="4" t="s">
        <v>51</v>
      </c>
      <c r="B30" s="3">
        <v>790163.51000000024</v>
      </c>
      <c r="C30" s="15">
        <v>11555.460000000003</v>
      </c>
    </row>
    <row r="31" spans="1:3" x14ac:dyDescent="0.25">
      <c r="A31" s="4" t="s">
        <v>52</v>
      </c>
      <c r="B31" s="3">
        <v>1569606.4300000004</v>
      </c>
      <c r="C31" s="15">
        <v>24443.270000000011</v>
      </c>
    </row>
    <row r="32" spans="1:3" x14ac:dyDescent="0.25">
      <c r="A32" s="4" t="s">
        <v>53</v>
      </c>
      <c r="B32" s="3">
        <v>1565099.1500000001</v>
      </c>
      <c r="C32" s="15">
        <v>24138.050000000003</v>
      </c>
    </row>
    <row r="33" spans="1:3" x14ac:dyDescent="0.25">
      <c r="A33" s="4" t="s">
        <v>54</v>
      </c>
      <c r="B33" s="3">
        <v>1412660.92</v>
      </c>
      <c r="C33" s="15">
        <v>22786.560000000019</v>
      </c>
    </row>
    <row r="34" spans="1:3" x14ac:dyDescent="0.25">
      <c r="A34" s="4" t="s">
        <v>56</v>
      </c>
      <c r="B34" s="3">
        <v>1019602.9400000002</v>
      </c>
      <c r="C34" s="15">
        <v>15513.060000000009</v>
      </c>
    </row>
    <row r="35" spans="1:3" x14ac:dyDescent="0.25">
      <c r="A35" s="4" t="s">
        <v>58</v>
      </c>
      <c r="B35" s="3">
        <v>804304.48</v>
      </c>
      <c r="C35" s="15">
        <v>11495.320000000002</v>
      </c>
    </row>
    <row r="36" spans="1:3" x14ac:dyDescent="0.25">
      <c r="A36" s="4" t="s">
        <v>59</v>
      </c>
      <c r="B36" s="3">
        <v>1352443.7399999995</v>
      </c>
      <c r="C36" s="15">
        <v>20928.470000000027</v>
      </c>
    </row>
    <row r="37" spans="1:3" x14ac:dyDescent="0.25">
      <c r="A37" s="4" t="s">
        <v>61</v>
      </c>
      <c r="B37" s="3">
        <v>1122553.2599999991</v>
      </c>
      <c r="C37" s="15">
        <v>17034.750000000004</v>
      </c>
    </row>
    <row r="38" spans="1:3" x14ac:dyDescent="0.25">
      <c r="A38" s="4" t="s">
        <v>62</v>
      </c>
      <c r="B38" s="3">
        <v>1011580.2199999993</v>
      </c>
      <c r="C38" s="15">
        <v>13912.490000000002</v>
      </c>
    </row>
    <row r="39" spans="1:3" x14ac:dyDescent="0.25">
      <c r="A39" s="4" t="s">
        <v>63</v>
      </c>
      <c r="B39" s="3">
        <v>1052945.8599999994</v>
      </c>
      <c r="C39" s="15">
        <v>15320.410000000007</v>
      </c>
    </row>
    <row r="40" spans="1:3" x14ac:dyDescent="0.25">
      <c r="A40" s="4" t="s">
        <v>64</v>
      </c>
      <c r="B40" s="3">
        <v>800524.22999999975</v>
      </c>
      <c r="C40" s="15">
        <v>10532.23</v>
      </c>
    </row>
    <row r="41" spans="1:3" x14ac:dyDescent="0.25">
      <c r="A41" s="4" t="s">
        <v>65</v>
      </c>
      <c r="B41" s="3">
        <v>855378.81999999937</v>
      </c>
      <c r="C41" s="15">
        <v>11564.500000000004</v>
      </c>
    </row>
    <row r="42" spans="1:3" x14ac:dyDescent="0.25">
      <c r="A42" s="4" t="s">
        <v>66</v>
      </c>
      <c r="B42" s="3">
        <v>1495334.1299999994</v>
      </c>
      <c r="C42" s="15">
        <v>22133.150000000012</v>
      </c>
    </row>
    <row r="43" spans="1:3" x14ac:dyDescent="0.25">
      <c r="A43" s="4" t="s">
        <v>67</v>
      </c>
      <c r="B43" s="3">
        <v>877741.78999999992</v>
      </c>
      <c r="C43" s="15">
        <v>12774.409999999996</v>
      </c>
    </row>
    <row r="44" spans="1:3" x14ac:dyDescent="0.25">
      <c r="A44" s="4" t="s">
        <v>68</v>
      </c>
      <c r="B44" s="3">
        <v>965682.91000000015</v>
      </c>
      <c r="C44" s="15">
        <v>13212.600000000006</v>
      </c>
    </row>
    <row r="45" spans="1:3" x14ac:dyDescent="0.25">
      <c r="A45" s="4" t="s">
        <v>70</v>
      </c>
      <c r="B45" s="3">
        <v>1173963.2399999998</v>
      </c>
      <c r="C45" s="15">
        <v>17334.470000000005</v>
      </c>
    </row>
    <row r="46" spans="1:3" x14ac:dyDescent="0.25">
      <c r="A46" s="4" t="s">
        <v>71</v>
      </c>
      <c r="B46" s="3">
        <v>903932.09</v>
      </c>
      <c r="C46" s="15">
        <v>13383.33</v>
      </c>
    </row>
    <row r="47" spans="1:3" x14ac:dyDescent="0.25">
      <c r="A47" s="4" t="s">
        <v>72</v>
      </c>
      <c r="B47" s="3">
        <v>1059538.0899999996</v>
      </c>
      <c r="C47" s="15">
        <v>16057.300000000003</v>
      </c>
    </row>
    <row r="48" spans="1:3" x14ac:dyDescent="0.25">
      <c r="A48" s="4" t="s">
        <v>73</v>
      </c>
      <c r="B48" s="3">
        <v>1829249.9699999995</v>
      </c>
      <c r="C48" s="15">
        <v>29104.150000000009</v>
      </c>
    </row>
    <row r="49" spans="1:3" x14ac:dyDescent="0.25">
      <c r="A49" s="4" t="s">
        <v>74</v>
      </c>
      <c r="B49" s="3">
        <v>2079733.0399999996</v>
      </c>
      <c r="C49" s="15">
        <v>31316.459999999988</v>
      </c>
    </row>
    <row r="50" spans="1:3" x14ac:dyDescent="0.25">
      <c r="A50" s="4" t="s">
        <v>75</v>
      </c>
      <c r="B50" s="3">
        <v>620912.19999999984</v>
      </c>
      <c r="C50" s="15">
        <v>8639.68</v>
      </c>
    </row>
    <row r="51" spans="1:3" x14ac:dyDescent="0.25">
      <c r="A51" s="4" t="s">
        <v>76</v>
      </c>
      <c r="B51" s="3">
        <v>1231090.3500000003</v>
      </c>
      <c r="C51" s="15">
        <v>18683.080000000002</v>
      </c>
    </row>
    <row r="52" spans="1:3" x14ac:dyDescent="0.25">
      <c r="A52" s="4" t="s">
        <v>77</v>
      </c>
      <c r="B52" s="3">
        <v>954364.03000000061</v>
      </c>
      <c r="C52" s="15">
        <v>12879.740000000002</v>
      </c>
    </row>
    <row r="53" spans="1:3" x14ac:dyDescent="0.25">
      <c r="A53" s="4" t="s">
        <v>78</v>
      </c>
      <c r="B53" s="3">
        <v>1432464.7499999986</v>
      </c>
      <c r="C53" s="15">
        <v>22118.03000000001</v>
      </c>
    </row>
    <row r="54" spans="1:3" x14ac:dyDescent="0.25">
      <c r="A54" s="4" t="s">
        <v>79</v>
      </c>
      <c r="B54" s="3">
        <v>888248.14000000025</v>
      </c>
      <c r="C54" s="15">
        <v>13399.000000000005</v>
      </c>
    </row>
    <row r="55" spans="1:3" x14ac:dyDescent="0.25">
      <c r="A55" s="4" t="s">
        <v>80</v>
      </c>
      <c r="B55" s="3">
        <v>1199519.9900000012</v>
      </c>
      <c r="C55" s="15">
        <v>17944.789999999997</v>
      </c>
    </row>
    <row r="56" spans="1:3" x14ac:dyDescent="0.25">
      <c r="A56" s="4" t="s">
        <v>81</v>
      </c>
      <c r="B56" s="3">
        <v>980288.5199999999</v>
      </c>
      <c r="C56" s="15">
        <v>14305.710000000003</v>
      </c>
    </row>
    <row r="57" spans="1:3" x14ac:dyDescent="0.25">
      <c r="A57" s="4" t="s">
        <v>82</v>
      </c>
      <c r="B57" s="3">
        <v>708157.12999999977</v>
      </c>
      <c r="C57" s="15">
        <v>11012.009999999998</v>
      </c>
    </row>
    <row r="58" spans="1:3" x14ac:dyDescent="0.25">
      <c r="A58" s="4" t="s">
        <v>84</v>
      </c>
      <c r="B58" s="3">
        <v>1180263.75</v>
      </c>
      <c r="C58" s="15">
        <v>15845.739999999996</v>
      </c>
    </row>
    <row r="59" spans="1:3" x14ac:dyDescent="0.25">
      <c r="A59" s="4" t="s">
        <v>85</v>
      </c>
      <c r="B59" s="3">
        <v>704064.01000000013</v>
      </c>
      <c r="C59" s="15">
        <v>9462.159999999998</v>
      </c>
    </row>
    <row r="60" spans="1:3" x14ac:dyDescent="0.25">
      <c r="A60" s="4" t="s">
        <v>11</v>
      </c>
      <c r="B60" s="3">
        <v>544648.81000000006</v>
      </c>
      <c r="C60" s="15">
        <v>7620.8800000000019</v>
      </c>
    </row>
    <row r="61" spans="1:3" x14ac:dyDescent="0.25">
      <c r="A61" s="4" t="s">
        <v>12</v>
      </c>
      <c r="B61" s="3">
        <v>1117227.2099999995</v>
      </c>
      <c r="C61" s="15">
        <v>15100.899999999996</v>
      </c>
    </row>
    <row r="62" spans="1:3" x14ac:dyDescent="0.25">
      <c r="A62" s="4" t="s">
        <v>13</v>
      </c>
      <c r="B62" s="3">
        <v>925562.75999999966</v>
      </c>
      <c r="C62" s="15">
        <v>12163.43</v>
      </c>
    </row>
    <row r="63" spans="1:3" x14ac:dyDescent="0.25">
      <c r="A63" s="4" t="s">
        <v>14</v>
      </c>
      <c r="B63" s="3">
        <v>1253308.4499999986</v>
      </c>
      <c r="C63" s="15">
        <v>18637.359999999997</v>
      </c>
    </row>
    <row r="64" spans="1:3" x14ac:dyDescent="0.25">
      <c r="A64" s="4" t="s">
        <v>15</v>
      </c>
      <c r="B64" s="3">
        <v>942056.65999999922</v>
      </c>
      <c r="C64" s="15">
        <v>14331.740000000002</v>
      </c>
    </row>
    <row r="65" spans="1:3" x14ac:dyDescent="0.25">
      <c r="A65" s="4" t="s">
        <v>16</v>
      </c>
      <c r="B65" s="3">
        <v>938563.32000000018</v>
      </c>
      <c r="C65" s="15">
        <v>12871.530000000006</v>
      </c>
    </row>
    <row r="66" spans="1:3" x14ac:dyDescent="0.25">
      <c r="A66" s="4" t="s">
        <v>17</v>
      </c>
      <c r="B66" s="3">
        <v>867268.63999999943</v>
      </c>
      <c r="C66" s="15">
        <v>12506.439999999999</v>
      </c>
    </row>
    <row r="67" spans="1:3" x14ac:dyDescent="0.25">
      <c r="A67" s="4" t="s">
        <v>18</v>
      </c>
      <c r="B67" s="3">
        <v>744410.21999999951</v>
      </c>
      <c r="C67" s="15">
        <v>11077.500000000002</v>
      </c>
    </row>
    <row r="68" spans="1:3" x14ac:dyDescent="0.25">
      <c r="A68" s="4" t="s">
        <v>19</v>
      </c>
      <c r="B68" s="3">
        <v>811478.37999999966</v>
      </c>
      <c r="C68" s="15">
        <v>11981.440000000002</v>
      </c>
    </row>
    <row r="69" spans="1:3" x14ac:dyDescent="0.25">
      <c r="A69" s="4" t="s">
        <v>20</v>
      </c>
      <c r="B69" s="3">
        <v>1407602.4600000004</v>
      </c>
      <c r="C69" s="15">
        <v>21044.13</v>
      </c>
    </row>
    <row r="70" spans="1:3" x14ac:dyDescent="0.25">
      <c r="A70" s="4" t="s">
        <v>21</v>
      </c>
      <c r="B70" s="3">
        <v>1305611.4699999993</v>
      </c>
      <c r="C70" s="15">
        <v>19711.509999999995</v>
      </c>
    </row>
    <row r="71" spans="1:3" x14ac:dyDescent="0.25">
      <c r="A71" s="4" t="s">
        <v>22</v>
      </c>
      <c r="B71" s="3">
        <v>895813.17000000027</v>
      </c>
      <c r="C71" s="15">
        <v>11314.300000000007</v>
      </c>
    </row>
    <row r="72" spans="1:3" x14ac:dyDescent="0.25">
      <c r="A72" s="4" t="s">
        <v>23</v>
      </c>
      <c r="B72" s="3">
        <v>710846.3199999996</v>
      </c>
      <c r="C72" s="15">
        <v>10392.999999999998</v>
      </c>
    </row>
    <row r="73" spans="1:3" x14ac:dyDescent="0.25">
      <c r="A73" s="4" t="s">
        <v>24</v>
      </c>
      <c r="B73" s="3">
        <v>1050474.7999999998</v>
      </c>
      <c r="C73" s="15">
        <v>15177.619999999999</v>
      </c>
    </row>
    <row r="74" spans="1:3" x14ac:dyDescent="0.25">
      <c r="A74" s="4" t="s">
        <v>25</v>
      </c>
      <c r="B74" s="3">
        <v>1271233.1099999999</v>
      </c>
      <c r="C74" s="15">
        <v>19473.609999999993</v>
      </c>
    </row>
    <row r="75" spans="1:3" x14ac:dyDescent="0.25">
      <c r="A75" s="4" t="s">
        <v>26</v>
      </c>
      <c r="B75" s="3">
        <v>1357013.5800000008</v>
      </c>
      <c r="C75" s="15">
        <v>20355.320000000003</v>
      </c>
    </row>
    <row r="76" spans="1:3" x14ac:dyDescent="0.25">
      <c r="A76" s="4" t="s">
        <v>103</v>
      </c>
      <c r="B76" s="3">
        <v>857504.34000000008</v>
      </c>
      <c r="C76" s="15">
        <v>11562.700000000003</v>
      </c>
    </row>
    <row r="77" spans="1:3" x14ac:dyDescent="0.25">
      <c r="A77" s="4" t="s">
        <v>27</v>
      </c>
      <c r="B77" s="3">
        <v>1386406.5999999996</v>
      </c>
      <c r="C77" s="15">
        <v>20529.640000000007</v>
      </c>
    </row>
    <row r="78" spans="1:3" x14ac:dyDescent="0.25">
      <c r="A78" s="4" t="s">
        <v>28</v>
      </c>
      <c r="B78" s="3">
        <v>1094374.3700000006</v>
      </c>
      <c r="C78" s="15">
        <v>16077.22</v>
      </c>
    </row>
    <row r="79" spans="1:3" x14ac:dyDescent="0.25">
      <c r="A79" s="4" t="s">
        <v>29</v>
      </c>
      <c r="B79" s="3">
        <v>1075132.9999999998</v>
      </c>
      <c r="C79" s="15">
        <v>14046.27</v>
      </c>
    </row>
    <row r="80" spans="1:3" x14ac:dyDescent="0.25">
      <c r="A80" s="4" t="s">
        <v>30</v>
      </c>
      <c r="B80" s="3">
        <v>851773.75000000012</v>
      </c>
      <c r="C80" s="15">
        <v>12354.529999999999</v>
      </c>
    </row>
    <row r="81" spans="1:3" ht="15.75" thickBot="1" x14ac:dyDescent="0.3">
      <c r="A81" s="33" t="s">
        <v>87</v>
      </c>
      <c r="B81" s="34">
        <f>SUM(B3:B80)</f>
        <v>83397857.799999982</v>
      </c>
      <c r="C81" s="35">
        <f>SUM(C3:C80)</f>
        <v>1238644.7400000002</v>
      </c>
    </row>
    <row r="82" spans="1:3" x14ac:dyDescent="0.25">
      <c r="B82" s="2"/>
      <c r="C82" s="2"/>
    </row>
    <row r="83" spans="1:3" x14ac:dyDescent="0.25">
      <c r="B83" s="2"/>
      <c r="C83" s="18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zoomScale="88" zoomScaleNormal="88" workbookViewId="0">
      <selection activeCell="L4" sqref="L4"/>
    </sheetView>
  </sheetViews>
  <sheetFormatPr defaultColWidth="9.140625" defaultRowHeight="15" x14ac:dyDescent="0.25"/>
  <cols>
    <col min="1" max="1" width="42.28515625" style="1" customWidth="1"/>
    <col min="2" max="2" width="22.140625" style="1" bestFit="1" customWidth="1"/>
    <col min="3" max="3" width="22.7109375" style="1" bestFit="1" customWidth="1"/>
    <col min="4" max="4" width="24.42578125" style="1" bestFit="1" customWidth="1"/>
    <col min="5" max="5" width="21.28515625" style="1" bestFit="1" customWidth="1"/>
    <col min="6" max="6" width="24.42578125" style="1" bestFit="1" customWidth="1"/>
    <col min="7" max="7" width="22.140625" style="1" bestFit="1" customWidth="1"/>
    <col min="8" max="8" width="22.42578125" style="1" bestFit="1" customWidth="1"/>
    <col min="9" max="9" width="21.5703125" style="1" bestFit="1" customWidth="1"/>
    <col min="10" max="10" width="27.7109375" style="1" bestFit="1" customWidth="1"/>
    <col min="11" max="11" width="24.5703125" style="1" bestFit="1" customWidth="1"/>
    <col min="12" max="12" width="16.5703125" style="1" customWidth="1"/>
    <col min="13" max="16384" width="9.140625" style="1"/>
  </cols>
  <sheetData>
    <row r="1" spans="1:12" s="29" customFormat="1" ht="18.75" x14ac:dyDescent="0.3">
      <c r="A1" s="55" t="s">
        <v>108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2" ht="16.5" x14ac:dyDescent="0.25">
      <c r="A2" s="13"/>
      <c r="B2" s="20" t="s">
        <v>1</v>
      </c>
      <c r="C2" s="20" t="s">
        <v>3</v>
      </c>
      <c r="D2" s="20" t="s">
        <v>4</v>
      </c>
      <c r="E2" s="21" t="s">
        <v>8</v>
      </c>
      <c r="F2" s="20" t="s">
        <v>6</v>
      </c>
      <c r="G2" s="20" t="s">
        <v>7</v>
      </c>
      <c r="H2" s="22" t="s">
        <v>2</v>
      </c>
      <c r="I2" s="20" t="s">
        <v>5</v>
      </c>
      <c r="J2" s="20" t="s">
        <v>97</v>
      </c>
      <c r="K2" s="23" t="s">
        <v>87</v>
      </c>
    </row>
    <row r="3" spans="1:12" ht="16.5" x14ac:dyDescent="0.25">
      <c r="A3" s="11" t="s">
        <v>96</v>
      </c>
      <c r="B3" s="40">
        <v>1145052.0500000005</v>
      </c>
      <c r="C3" s="40">
        <v>12886.04</v>
      </c>
      <c r="D3" s="40">
        <v>687362.04000000015</v>
      </c>
      <c r="E3" s="40">
        <v>688.76</v>
      </c>
      <c r="F3" s="40">
        <v>3097327.0199999972</v>
      </c>
      <c r="G3" s="40">
        <v>2398316.1700000004</v>
      </c>
      <c r="H3" s="40">
        <v>3812014.4000000041</v>
      </c>
      <c r="I3" s="40">
        <v>760543.89</v>
      </c>
      <c r="J3" s="40">
        <v>318889.2800000002</v>
      </c>
      <c r="K3" s="49">
        <f t="shared" ref="K3:K11" si="0">SUM(B3:J3)</f>
        <v>12233079.650000002</v>
      </c>
      <c r="L3" s="51"/>
    </row>
    <row r="4" spans="1:12" ht="16.5" x14ac:dyDescent="0.25">
      <c r="A4" s="11" t="s">
        <v>95</v>
      </c>
      <c r="B4" s="40">
        <v>1622379.3299999989</v>
      </c>
      <c r="C4" s="40">
        <v>9645.4499999999989</v>
      </c>
      <c r="D4" s="40">
        <v>949013.91999999853</v>
      </c>
      <c r="E4" s="40">
        <v>820.8</v>
      </c>
      <c r="F4" s="40">
        <v>2527879.6300000027</v>
      </c>
      <c r="G4" s="40">
        <v>2557910.7199999974</v>
      </c>
      <c r="H4" s="40">
        <v>4364945.8800000111</v>
      </c>
      <c r="I4" s="40">
        <v>655449.15000000037</v>
      </c>
      <c r="J4" s="40">
        <v>206405.99000000008</v>
      </c>
      <c r="K4" s="49">
        <f t="shared" si="0"/>
        <v>12894450.870000008</v>
      </c>
      <c r="L4" s="51"/>
    </row>
    <row r="5" spans="1:12" ht="16.5" x14ac:dyDescent="0.25">
      <c r="A5" s="11" t="s">
        <v>94</v>
      </c>
      <c r="B5" s="40">
        <v>1491651.3700000015</v>
      </c>
      <c r="C5" s="40">
        <v>9349.4600000000009</v>
      </c>
      <c r="D5" s="40">
        <v>1134442.6499999999</v>
      </c>
      <c r="E5" s="40">
        <v>7457.0300000000007</v>
      </c>
      <c r="F5" s="40">
        <v>4704480.540000001</v>
      </c>
      <c r="G5" s="40">
        <v>3443296.5199999996</v>
      </c>
      <c r="H5" s="40">
        <v>5864177.7899999982</v>
      </c>
      <c r="I5" s="40">
        <v>830296.92000000074</v>
      </c>
      <c r="J5" s="40">
        <v>260912.6999999999</v>
      </c>
      <c r="K5" s="49">
        <f t="shared" si="0"/>
        <v>17746064.98</v>
      </c>
      <c r="L5" s="51"/>
    </row>
    <row r="6" spans="1:12" ht="16.5" x14ac:dyDescent="0.25">
      <c r="A6" s="11" t="s">
        <v>93</v>
      </c>
      <c r="B6" s="40">
        <v>761130.15000000026</v>
      </c>
      <c r="C6" s="40">
        <v>3164.83</v>
      </c>
      <c r="D6" s="40">
        <v>722729.39000000013</v>
      </c>
      <c r="E6" s="40">
        <v>4578.6000000000004</v>
      </c>
      <c r="F6" s="40">
        <v>2392934.6800000006</v>
      </c>
      <c r="G6" s="40">
        <v>3090332.5400000014</v>
      </c>
      <c r="H6" s="40">
        <v>4738408.7300000004</v>
      </c>
      <c r="I6" s="40">
        <v>604161.53999999957</v>
      </c>
      <c r="J6" s="40">
        <v>139161.05000000005</v>
      </c>
      <c r="K6" s="47">
        <f t="shared" si="0"/>
        <v>12456601.510000004</v>
      </c>
      <c r="L6" s="51"/>
    </row>
    <row r="7" spans="1:12" ht="16.5" x14ac:dyDescent="0.25">
      <c r="A7" s="11" t="s">
        <v>92</v>
      </c>
      <c r="B7" s="40">
        <v>625889.24</v>
      </c>
      <c r="C7" s="40">
        <v>923.31</v>
      </c>
      <c r="D7" s="40">
        <v>802377.42999999947</v>
      </c>
      <c r="E7" s="40">
        <v>157796.85999999999</v>
      </c>
      <c r="F7" s="40">
        <v>579590.38999999978</v>
      </c>
      <c r="G7" s="40">
        <v>2315888.9699999993</v>
      </c>
      <c r="H7" s="40">
        <v>3056537.49</v>
      </c>
      <c r="I7" s="40">
        <v>321354.42000000004</v>
      </c>
      <c r="J7" s="40">
        <v>221146.90999999995</v>
      </c>
      <c r="K7" s="47">
        <f t="shared" si="0"/>
        <v>8081505.0199999986</v>
      </c>
      <c r="L7" s="51"/>
    </row>
    <row r="8" spans="1:12" ht="16.5" x14ac:dyDescent="0.25">
      <c r="A8" s="11" t="s">
        <v>91</v>
      </c>
      <c r="B8" s="40">
        <v>834671.4099999998</v>
      </c>
      <c r="C8" s="40">
        <v>6551.81</v>
      </c>
      <c r="D8" s="40">
        <v>478770.83000000042</v>
      </c>
      <c r="E8" s="40">
        <v>10305.49</v>
      </c>
      <c r="F8" s="40">
        <v>1163111.1200000001</v>
      </c>
      <c r="G8" s="40">
        <v>1941053.1800000013</v>
      </c>
      <c r="H8" s="40">
        <v>4386031.4600000065</v>
      </c>
      <c r="I8" s="40">
        <v>444316.41000000009</v>
      </c>
      <c r="J8" s="40">
        <v>282085.25</v>
      </c>
      <c r="K8" s="47">
        <f t="shared" si="0"/>
        <v>9546896.9600000083</v>
      </c>
      <c r="L8" s="51"/>
    </row>
    <row r="9" spans="1:12" ht="16.5" x14ac:dyDescent="0.25">
      <c r="A9" s="11" t="s">
        <v>90</v>
      </c>
      <c r="B9" s="40">
        <v>1007130.0399999998</v>
      </c>
      <c r="C9" s="40">
        <v>2851.2200000000007</v>
      </c>
      <c r="D9" s="40">
        <v>701321.96999999986</v>
      </c>
      <c r="E9" s="40">
        <v>14504.820000000002</v>
      </c>
      <c r="F9" s="40">
        <v>1415594.99</v>
      </c>
      <c r="G9" s="40">
        <v>2073871.8700000006</v>
      </c>
      <c r="H9" s="40">
        <v>2904517.0000000005</v>
      </c>
      <c r="I9" s="40">
        <v>414216.97000000015</v>
      </c>
      <c r="J9" s="40">
        <v>215070.63999999996</v>
      </c>
      <c r="K9" s="47">
        <f t="shared" si="0"/>
        <v>8749079.5200000014</v>
      </c>
      <c r="L9" s="51"/>
    </row>
    <row r="10" spans="1:12" ht="16.5" x14ac:dyDescent="0.25">
      <c r="A10" s="11" t="s">
        <v>89</v>
      </c>
      <c r="B10" s="40">
        <v>308170.84000000014</v>
      </c>
      <c r="C10" s="40">
        <v>4732.4800000000005</v>
      </c>
      <c r="D10" s="40">
        <v>689312.76000000036</v>
      </c>
      <c r="E10" s="40">
        <v>6043.51</v>
      </c>
      <c r="F10" s="40">
        <v>721467.13</v>
      </c>
      <c r="G10" s="40">
        <v>705817.12999999989</v>
      </c>
      <c r="H10" s="40">
        <v>1614038.3200000008</v>
      </c>
      <c r="I10" s="40">
        <v>552651.39000000013</v>
      </c>
      <c r="J10" s="40">
        <v>174332.39000000004</v>
      </c>
      <c r="K10" s="47">
        <f t="shared" si="0"/>
        <v>4776565.9500000011</v>
      </c>
      <c r="L10" s="51"/>
    </row>
    <row r="11" spans="1:12" ht="16.5" x14ac:dyDescent="0.25">
      <c r="A11" s="11" t="s">
        <v>86</v>
      </c>
      <c r="B11" s="40">
        <v>11941400.99000003</v>
      </c>
      <c r="C11" s="40">
        <v>40839362.119999923</v>
      </c>
      <c r="D11" s="40">
        <v>14489509.569999995</v>
      </c>
      <c r="E11" s="40">
        <v>3904708.7999999984</v>
      </c>
      <c r="F11" s="40">
        <v>12630219.750000002</v>
      </c>
      <c r="G11" s="40">
        <v>24355354.500000004</v>
      </c>
      <c r="H11" s="40">
        <v>42273903.690000035</v>
      </c>
      <c r="I11" s="40">
        <v>11056655.890000014</v>
      </c>
      <c r="J11" s="40">
        <v>8682033.4400000069</v>
      </c>
      <c r="K11" s="47">
        <f t="shared" si="0"/>
        <v>170173148.75</v>
      </c>
      <c r="L11" s="51"/>
    </row>
    <row r="12" spans="1:12" s="31" customFormat="1" ht="16.5" x14ac:dyDescent="0.25">
      <c r="A12" s="30" t="s">
        <v>88</v>
      </c>
      <c r="B12" s="41">
        <f>SUM(B3:B11)</f>
        <v>19737475.420000032</v>
      </c>
      <c r="C12" s="41">
        <f t="shared" ref="C12:K12" si="1">SUM(C3:C11)</f>
        <v>40889466.719999924</v>
      </c>
      <c r="D12" s="41">
        <f t="shared" si="1"/>
        <v>20654840.559999995</v>
      </c>
      <c r="E12" s="41">
        <f t="shared" si="1"/>
        <v>4106904.6699999985</v>
      </c>
      <c r="F12" s="41">
        <f t="shared" si="1"/>
        <v>29232605.250000007</v>
      </c>
      <c r="G12" s="42">
        <f t="shared" si="1"/>
        <v>42881841.600000001</v>
      </c>
      <c r="H12" s="41">
        <f>SUM(H3:H11)</f>
        <v>73014574.76000005</v>
      </c>
      <c r="I12" s="41">
        <f t="shared" si="1"/>
        <v>15639646.580000015</v>
      </c>
      <c r="J12" s="41">
        <f t="shared" si="1"/>
        <v>10500037.650000008</v>
      </c>
      <c r="K12" s="50">
        <f t="shared" si="1"/>
        <v>256657393.21000004</v>
      </c>
      <c r="L12" s="2"/>
    </row>
    <row r="13" spans="1:12" ht="27" customHeight="1" x14ac:dyDescent="0.25">
      <c r="A13"/>
      <c r="B13" s="52"/>
      <c r="C13" s="52"/>
      <c r="D13" s="52"/>
      <c r="E13" s="53"/>
      <c r="F13" s="53"/>
      <c r="G13" s="53"/>
      <c r="H13" s="53"/>
      <c r="I13" s="53"/>
      <c r="J13" s="53"/>
      <c r="K13" s="28"/>
    </row>
    <row r="14" spans="1:12" s="29" customFormat="1" ht="18.75" x14ac:dyDescent="0.3">
      <c r="A14" s="55" t="s">
        <v>102</v>
      </c>
      <c r="B14" s="56"/>
      <c r="C14" s="56"/>
      <c r="D14" s="56"/>
      <c r="E14" s="56"/>
      <c r="F14" s="56"/>
      <c r="G14" s="56"/>
      <c r="H14" s="56"/>
      <c r="I14" s="56"/>
      <c r="J14" s="56"/>
      <c r="K14" s="57"/>
    </row>
    <row r="15" spans="1:12" ht="16.5" x14ac:dyDescent="0.25">
      <c r="A15" s="13"/>
      <c r="B15" s="20" t="s">
        <v>1</v>
      </c>
      <c r="C15" s="20" t="s">
        <v>3</v>
      </c>
      <c r="D15" s="20" t="s">
        <v>4</v>
      </c>
      <c r="E15" s="21" t="s">
        <v>8</v>
      </c>
      <c r="F15" s="20" t="s">
        <v>6</v>
      </c>
      <c r="G15" s="20" t="s">
        <v>7</v>
      </c>
      <c r="H15" s="22" t="s">
        <v>2</v>
      </c>
      <c r="I15" s="20" t="s">
        <v>5</v>
      </c>
      <c r="J15" s="20" t="s">
        <v>97</v>
      </c>
      <c r="K15" s="23" t="s">
        <v>87</v>
      </c>
    </row>
    <row r="16" spans="1:12" ht="16.5" x14ac:dyDescent="0.25">
      <c r="A16" s="11" t="s">
        <v>96</v>
      </c>
      <c r="B16" s="40">
        <v>1140730.3700000003</v>
      </c>
      <c r="C16" s="40">
        <v>14213.89</v>
      </c>
      <c r="D16" s="40">
        <v>759605.52000000118</v>
      </c>
      <c r="E16" s="40">
        <v>16393.879999999997</v>
      </c>
      <c r="F16" s="40">
        <v>3710633.0999999964</v>
      </c>
      <c r="G16" s="40">
        <v>927077.25999999943</v>
      </c>
      <c r="H16" s="40">
        <v>6704535.5299999937</v>
      </c>
      <c r="I16" s="40">
        <v>1009846.790000001</v>
      </c>
      <c r="J16" s="40">
        <v>160882.08000000005</v>
      </c>
      <c r="K16" s="47">
        <f t="shared" ref="K16:K24" si="2">SUM(B16:J16)</f>
        <v>14443918.419999992</v>
      </c>
      <c r="L16" s="51"/>
    </row>
    <row r="17" spans="1:12" ht="16.5" x14ac:dyDescent="0.25">
      <c r="A17" s="11" t="s">
        <v>95</v>
      </c>
      <c r="B17" s="40">
        <v>1870056.8700000006</v>
      </c>
      <c r="C17" s="40">
        <v>3881.67</v>
      </c>
      <c r="D17" s="40">
        <v>1177476.82</v>
      </c>
      <c r="E17" s="40">
        <v>19920.329999999998</v>
      </c>
      <c r="F17" s="40">
        <v>2302285.7400000021</v>
      </c>
      <c r="G17" s="40">
        <v>1015398.4099999996</v>
      </c>
      <c r="H17" s="40">
        <v>8202986.3900000006</v>
      </c>
      <c r="I17" s="40">
        <v>711381.05000000051</v>
      </c>
      <c r="J17" s="40">
        <v>225510.19000000006</v>
      </c>
      <c r="K17" s="47">
        <f t="shared" si="2"/>
        <v>15528897.470000003</v>
      </c>
      <c r="L17" s="51"/>
    </row>
    <row r="18" spans="1:12" ht="16.5" x14ac:dyDescent="0.25">
      <c r="A18" s="11" t="s">
        <v>94</v>
      </c>
      <c r="B18" s="40">
        <v>1639722.8000000014</v>
      </c>
      <c r="C18" s="40">
        <v>27351.670000000002</v>
      </c>
      <c r="D18" s="40">
        <v>1077374.4800000002</v>
      </c>
      <c r="E18" s="40">
        <v>6546.6299999999992</v>
      </c>
      <c r="F18" s="40">
        <v>5948533.4399999958</v>
      </c>
      <c r="G18" s="40">
        <v>1664882.3600000003</v>
      </c>
      <c r="H18" s="40">
        <v>8984484.1399999987</v>
      </c>
      <c r="I18" s="40">
        <v>1023177.8700000005</v>
      </c>
      <c r="J18" s="40">
        <v>217152.4599999999</v>
      </c>
      <c r="K18" s="47">
        <f t="shared" si="2"/>
        <v>20589225.849999998</v>
      </c>
      <c r="L18" s="51"/>
    </row>
    <row r="19" spans="1:12" ht="16.5" x14ac:dyDescent="0.25">
      <c r="A19" s="11" t="s">
        <v>93</v>
      </c>
      <c r="B19" s="40">
        <v>883426.97999999975</v>
      </c>
      <c r="C19" s="40">
        <v>5118.41</v>
      </c>
      <c r="D19" s="40">
        <v>1068132.3599999999</v>
      </c>
      <c r="E19" s="40">
        <v>28200.66</v>
      </c>
      <c r="F19" s="40">
        <v>2810678.3800000004</v>
      </c>
      <c r="G19" s="40">
        <v>1111777.51</v>
      </c>
      <c r="H19" s="40">
        <v>12304766.530000005</v>
      </c>
      <c r="I19" s="40">
        <v>684542.98000000045</v>
      </c>
      <c r="J19" s="40">
        <v>128521.88999999996</v>
      </c>
      <c r="K19" s="47">
        <f t="shared" si="2"/>
        <v>19025165.700000007</v>
      </c>
      <c r="L19" s="51"/>
    </row>
    <row r="20" spans="1:12" ht="16.5" x14ac:dyDescent="0.25">
      <c r="A20" s="11" t="s">
        <v>92</v>
      </c>
      <c r="B20" s="40">
        <v>898414.14</v>
      </c>
      <c r="C20" s="40">
        <v>7718.2599999999984</v>
      </c>
      <c r="D20" s="40">
        <v>699356.12000000011</v>
      </c>
      <c r="E20" s="40">
        <v>290970.77999999997</v>
      </c>
      <c r="F20" s="40">
        <v>620270.60000000033</v>
      </c>
      <c r="G20" s="40">
        <v>425931.33999999997</v>
      </c>
      <c r="H20" s="40">
        <v>9626653.890000008</v>
      </c>
      <c r="I20" s="40">
        <v>451638.89000000019</v>
      </c>
      <c r="J20" s="40">
        <v>193445.86</v>
      </c>
      <c r="K20" s="47">
        <f t="shared" si="2"/>
        <v>13214399.880000008</v>
      </c>
      <c r="L20" s="51"/>
    </row>
    <row r="21" spans="1:12" ht="16.5" x14ac:dyDescent="0.25">
      <c r="A21" s="11" t="s">
        <v>91</v>
      </c>
      <c r="B21" s="40">
        <v>1047673.6800000004</v>
      </c>
      <c r="C21" s="40">
        <v>616.78</v>
      </c>
      <c r="D21" s="40">
        <v>423666.51000000024</v>
      </c>
      <c r="E21" s="40">
        <v>12595.14</v>
      </c>
      <c r="F21" s="40">
        <v>2533903.7100000004</v>
      </c>
      <c r="G21" s="40">
        <v>641379.23000000021</v>
      </c>
      <c r="H21" s="40">
        <v>6233200.0500000007</v>
      </c>
      <c r="I21" s="40">
        <v>386805.71000000025</v>
      </c>
      <c r="J21" s="40">
        <v>334341.29000000004</v>
      </c>
      <c r="K21" s="47">
        <f t="shared" si="2"/>
        <v>11614182.100000001</v>
      </c>
      <c r="L21" s="51"/>
    </row>
    <row r="22" spans="1:12" ht="16.5" x14ac:dyDescent="0.25">
      <c r="A22" s="11" t="s">
        <v>90</v>
      </c>
      <c r="B22" s="40">
        <v>1215048.32</v>
      </c>
      <c r="C22" s="40">
        <v>5927.44</v>
      </c>
      <c r="D22" s="40">
        <v>474521.60000000015</v>
      </c>
      <c r="E22" s="40">
        <v>16536.280000000002</v>
      </c>
      <c r="F22" s="40">
        <v>2061424.34</v>
      </c>
      <c r="G22" s="40">
        <v>223548.74999999994</v>
      </c>
      <c r="H22" s="40">
        <v>4509282.8999999994</v>
      </c>
      <c r="I22" s="40">
        <v>588054.63000000012</v>
      </c>
      <c r="J22" s="40">
        <v>106872.79000000001</v>
      </c>
      <c r="K22" s="47">
        <f t="shared" si="2"/>
        <v>9201217.0499999989</v>
      </c>
      <c r="L22" s="51"/>
    </row>
    <row r="23" spans="1:12" ht="16.5" x14ac:dyDescent="0.25">
      <c r="A23" s="11" t="s">
        <v>89</v>
      </c>
      <c r="B23" s="40">
        <v>277232.00000000017</v>
      </c>
      <c r="C23" s="40">
        <v>6049.93</v>
      </c>
      <c r="D23" s="40">
        <v>376937.14999999979</v>
      </c>
      <c r="E23" s="40">
        <v>4503.78</v>
      </c>
      <c r="F23" s="40">
        <v>1417005.9199999992</v>
      </c>
      <c r="G23" s="40">
        <v>247970.45000000007</v>
      </c>
      <c r="H23" s="40">
        <v>2541307.7099999934</v>
      </c>
      <c r="I23" s="40">
        <v>602598.36999999988</v>
      </c>
      <c r="J23" s="40">
        <v>99627.81</v>
      </c>
      <c r="K23" s="47">
        <f t="shared" si="2"/>
        <v>5573233.1199999927</v>
      </c>
      <c r="L23" s="51"/>
    </row>
    <row r="24" spans="1:12" ht="16.5" x14ac:dyDescent="0.25">
      <c r="A24" s="11" t="s">
        <v>86</v>
      </c>
      <c r="B24" s="40">
        <v>10943803.209999995</v>
      </c>
      <c r="C24" s="40">
        <v>42923620.059999838</v>
      </c>
      <c r="D24" s="40">
        <v>14408597.180000011</v>
      </c>
      <c r="E24" s="40">
        <v>3590125.9300000039</v>
      </c>
      <c r="F24" s="40">
        <v>11598681.860000011</v>
      </c>
      <c r="G24" s="40">
        <v>28131430.240000021</v>
      </c>
      <c r="H24" s="40">
        <v>54917460.429999985</v>
      </c>
      <c r="I24" s="40">
        <v>13465282.059999997</v>
      </c>
      <c r="J24" s="40">
        <v>8999961.359999964</v>
      </c>
      <c r="K24" s="47">
        <f t="shared" si="2"/>
        <v>188978962.32999983</v>
      </c>
      <c r="L24" s="51"/>
    </row>
    <row r="25" spans="1:12" s="31" customFormat="1" ht="16.5" x14ac:dyDescent="0.25">
      <c r="A25" s="14" t="s">
        <v>88</v>
      </c>
      <c r="B25" s="43">
        <f>SUM(B16:B24)</f>
        <v>19916108.369999997</v>
      </c>
      <c r="C25" s="43">
        <f t="shared" ref="C25:K25" si="3">SUM(C16:C24)</f>
        <v>42994498.109999835</v>
      </c>
      <c r="D25" s="43">
        <f t="shared" si="3"/>
        <v>20465667.74000001</v>
      </c>
      <c r="E25" s="43">
        <f t="shared" si="3"/>
        <v>3985793.4100000039</v>
      </c>
      <c r="F25" s="43">
        <f t="shared" si="3"/>
        <v>33003417.090000004</v>
      </c>
      <c r="G25" s="43">
        <f t="shared" si="3"/>
        <v>34389395.550000019</v>
      </c>
      <c r="H25" s="43">
        <f t="shared" si="3"/>
        <v>114024677.56999999</v>
      </c>
      <c r="I25" s="43">
        <f t="shared" si="3"/>
        <v>18923328.350000001</v>
      </c>
      <c r="J25" s="43">
        <f t="shared" si="3"/>
        <v>10466315.729999963</v>
      </c>
      <c r="K25" s="48">
        <f t="shared" si="3"/>
        <v>298169201.91999984</v>
      </c>
    </row>
    <row r="26" spans="1:12" ht="26.2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2" s="29" customFormat="1" ht="18.75" x14ac:dyDescent="0.3">
      <c r="A27" s="55" t="s">
        <v>109</v>
      </c>
      <c r="B27" s="56"/>
      <c r="C27" s="56"/>
      <c r="D27" s="56"/>
      <c r="E27" s="56"/>
      <c r="F27" s="56"/>
      <c r="G27" s="56"/>
      <c r="H27" s="56"/>
      <c r="I27" s="56"/>
      <c r="J27" s="56"/>
      <c r="K27" s="57"/>
    </row>
    <row r="28" spans="1:12" ht="16.5" x14ac:dyDescent="0.25">
      <c r="A28" s="13"/>
      <c r="B28" s="20" t="s">
        <v>1</v>
      </c>
      <c r="C28" s="20" t="s">
        <v>3</v>
      </c>
      <c r="D28" s="20" t="s">
        <v>4</v>
      </c>
      <c r="E28" s="21" t="s">
        <v>8</v>
      </c>
      <c r="F28" s="20" t="s">
        <v>6</v>
      </c>
      <c r="G28" s="20" t="s">
        <v>7</v>
      </c>
      <c r="H28" s="22" t="s">
        <v>2</v>
      </c>
      <c r="I28" s="20" t="s">
        <v>5</v>
      </c>
      <c r="J28" s="20" t="s">
        <v>97</v>
      </c>
      <c r="K28" s="23" t="s">
        <v>87</v>
      </c>
    </row>
    <row r="29" spans="1:12" ht="16.5" x14ac:dyDescent="0.25">
      <c r="A29" s="11" t="s">
        <v>96</v>
      </c>
      <c r="B29" s="10">
        <v>1403768.5899999999</v>
      </c>
      <c r="C29" s="10">
        <v>10956.770000000002</v>
      </c>
      <c r="D29" s="10">
        <v>1051222.300000001</v>
      </c>
      <c r="E29" s="10">
        <v>18713.8</v>
      </c>
      <c r="F29" s="10">
        <v>1703158.0699999989</v>
      </c>
      <c r="G29" s="10">
        <v>2519354.3399999985</v>
      </c>
      <c r="H29" s="10">
        <v>4006827.9899999946</v>
      </c>
      <c r="I29" s="10">
        <v>736363.55</v>
      </c>
      <c r="J29" s="10">
        <v>320775.53999999986</v>
      </c>
      <c r="K29" s="9">
        <f t="shared" ref="K29:K37" si="4">SUM(B29:J29)</f>
        <v>11771140.949999992</v>
      </c>
      <c r="L29" s="51"/>
    </row>
    <row r="30" spans="1:12" ht="16.5" x14ac:dyDescent="0.25">
      <c r="A30" s="11" t="s">
        <v>95</v>
      </c>
      <c r="B30" s="10">
        <v>2060344.7500000005</v>
      </c>
      <c r="C30" s="10">
        <v>20180.36</v>
      </c>
      <c r="D30" s="10">
        <v>1066382.2999999984</v>
      </c>
      <c r="E30" s="10">
        <v>4995.42</v>
      </c>
      <c r="F30" s="10">
        <v>1600734.7400000007</v>
      </c>
      <c r="G30" s="10">
        <v>1389789.89</v>
      </c>
      <c r="H30" s="10">
        <v>5741371.1199999917</v>
      </c>
      <c r="I30" s="10">
        <v>559699.86999999988</v>
      </c>
      <c r="J30" s="10">
        <v>306312.08999999997</v>
      </c>
      <c r="K30" s="9">
        <f t="shared" si="4"/>
        <v>12749810.53999999</v>
      </c>
      <c r="L30" s="51"/>
    </row>
    <row r="31" spans="1:12" ht="16.5" x14ac:dyDescent="0.25">
      <c r="A31" s="11" t="s">
        <v>94</v>
      </c>
      <c r="B31" s="10">
        <v>1780984.9300000006</v>
      </c>
      <c r="C31" s="10">
        <v>36701.230000000003</v>
      </c>
      <c r="D31" s="10">
        <v>1259168.0699999994</v>
      </c>
      <c r="E31" s="10">
        <v>11957.380000000001</v>
      </c>
      <c r="F31" s="10">
        <v>3467638.0799999959</v>
      </c>
      <c r="G31" s="10">
        <v>2176738.2399999998</v>
      </c>
      <c r="H31" s="10">
        <v>5873124.1299999924</v>
      </c>
      <c r="I31" s="10">
        <v>876299.2799999998</v>
      </c>
      <c r="J31" s="10">
        <v>259805.34000000011</v>
      </c>
      <c r="K31" s="9">
        <f t="shared" si="4"/>
        <v>15742416.679999987</v>
      </c>
      <c r="L31" s="51"/>
    </row>
    <row r="32" spans="1:12" ht="16.5" x14ac:dyDescent="0.25">
      <c r="A32" s="11" t="s">
        <v>93</v>
      </c>
      <c r="B32" s="10">
        <v>957307.81999999983</v>
      </c>
      <c r="C32" s="10">
        <v>16623.569999999996</v>
      </c>
      <c r="D32" s="10">
        <v>1720083.1800000006</v>
      </c>
      <c r="E32" s="10">
        <v>21900.210000000003</v>
      </c>
      <c r="F32" s="10">
        <v>2982004.3100000024</v>
      </c>
      <c r="G32" s="10">
        <v>2673520.5800000019</v>
      </c>
      <c r="H32" s="10">
        <v>5161878.0399999963</v>
      </c>
      <c r="I32" s="10">
        <v>546317.76000000013</v>
      </c>
      <c r="J32" s="10">
        <v>265749.06</v>
      </c>
      <c r="K32" s="9">
        <f t="shared" si="4"/>
        <v>14345384.530000001</v>
      </c>
      <c r="L32" s="51"/>
    </row>
    <row r="33" spans="1:12" ht="16.5" x14ac:dyDescent="0.25">
      <c r="A33" s="11" t="s">
        <v>92</v>
      </c>
      <c r="B33" s="10">
        <v>973727.24000000081</v>
      </c>
      <c r="C33" s="10">
        <v>2816.9399999999996</v>
      </c>
      <c r="D33" s="10">
        <v>523396.09000000014</v>
      </c>
      <c r="E33" s="10">
        <v>16081.339999999998</v>
      </c>
      <c r="F33" s="10">
        <v>1246469.7699999993</v>
      </c>
      <c r="G33" s="10">
        <v>2573682.9499999988</v>
      </c>
      <c r="H33" s="10">
        <v>6387400.5799999982</v>
      </c>
      <c r="I33" s="10">
        <v>351265.6399999999</v>
      </c>
      <c r="J33" s="10">
        <v>231185.3500000003</v>
      </c>
      <c r="K33" s="9">
        <f t="shared" si="4"/>
        <v>12306025.899999997</v>
      </c>
      <c r="L33" s="51"/>
    </row>
    <row r="34" spans="1:12" ht="16.5" x14ac:dyDescent="0.25">
      <c r="A34" s="11" t="s">
        <v>91</v>
      </c>
      <c r="B34" s="10">
        <v>895606.77000000014</v>
      </c>
      <c r="C34" s="10">
        <v>3525.0600000000004</v>
      </c>
      <c r="D34" s="10">
        <v>501038.58000000007</v>
      </c>
      <c r="E34" s="10">
        <v>28948.12</v>
      </c>
      <c r="F34" s="10">
        <v>1651578.7600000002</v>
      </c>
      <c r="G34" s="10">
        <v>1673596.8800000001</v>
      </c>
      <c r="H34" s="10">
        <v>3711028.5999999959</v>
      </c>
      <c r="I34" s="10">
        <v>523112.13999999996</v>
      </c>
      <c r="J34" s="10">
        <v>297824.40000000014</v>
      </c>
      <c r="K34" s="9">
        <f t="shared" si="4"/>
        <v>9286259.3099999968</v>
      </c>
      <c r="L34" s="51"/>
    </row>
    <row r="35" spans="1:12" ht="16.5" x14ac:dyDescent="0.25">
      <c r="A35" s="11" t="s">
        <v>90</v>
      </c>
      <c r="B35" s="10">
        <v>1126889.6599999999</v>
      </c>
      <c r="C35" s="10">
        <v>10962.090000000002</v>
      </c>
      <c r="D35" s="10">
        <v>459712.06999999977</v>
      </c>
      <c r="E35" s="10">
        <v>18083.440000000002</v>
      </c>
      <c r="F35" s="10">
        <v>1434576.4500000002</v>
      </c>
      <c r="G35" s="10">
        <v>1565924.5299999991</v>
      </c>
      <c r="H35" s="10">
        <v>2510955.609999998</v>
      </c>
      <c r="I35" s="10">
        <v>635630.3899999999</v>
      </c>
      <c r="J35" s="10">
        <v>206486.43999999997</v>
      </c>
      <c r="K35" s="9">
        <f t="shared" si="4"/>
        <v>7969220.6799999978</v>
      </c>
      <c r="L35" s="51"/>
    </row>
    <row r="36" spans="1:12" ht="16.5" x14ac:dyDescent="0.25">
      <c r="A36" s="11" t="s">
        <v>89</v>
      </c>
      <c r="B36" s="10">
        <v>334464.60000000015</v>
      </c>
      <c r="C36" s="10">
        <v>6873.9</v>
      </c>
      <c r="D36" s="10">
        <v>441375.16000000021</v>
      </c>
      <c r="E36" s="10">
        <v>10736.939999999999</v>
      </c>
      <c r="F36" s="10">
        <v>943088.53000000061</v>
      </c>
      <c r="G36" s="10">
        <v>261933.88999999998</v>
      </c>
      <c r="H36" s="10">
        <v>2105005.9699999993</v>
      </c>
      <c r="I36" s="10">
        <v>580303.59999999986</v>
      </c>
      <c r="J36" s="10">
        <v>200228.14000000013</v>
      </c>
      <c r="K36" s="9">
        <f t="shared" si="4"/>
        <v>4884010.7300000004</v>
      </c>
      <c r="L36" s="51"/>
    </row>
    <row r="37" spans="1:12" ht="16.5" x14ac:dyDescent="0.25">
      <c r="A37" s="11" t="s">
        <v>86</v>
      </c>
      <c r="B37" s="10">
        <v>10733939.109999979</v>
      </c>
      <c r="C37" s="10">
        <v>41399020.599999912</v>
      </c>
      <c r="D37" s="10">
        <v>14690374.159999996</v>
      </c>
      <c r="E37" s="10">
        <v>3906503.0500000012</v>
      </c>
      <c r="F37" s="10">
        <v>17013213.350000001</v>
      </c>
      <c r="G37" s="10">
        <v>23626162.549999937</v>
      </c>
      <c r="H37" s="10">
        <v>37446238.380000263</v>
      </c>
      <c r="I37" s="10">
        <v>11131258.160000004</v>
      </c>
      <c r="J37" s="10">
        <v>7822889.9099999871</v>
      </c>
      <c r="K37" s="9">
        <f t="shared" si="4"/>
        <v>167769599.2700001</v>
      </c>
      <c r="L37" s="51"/>
    </row>
    <row r="38" spans="1:12" s="31" customFormat="1" ht="16.5" x14ac:dyDescent="0.25">
      <c r="A38" s="14" t="s">
        <v>101</v>
      </c>
      <c r="B38" s="8">
        <f>SUM(B29:B37)</f>
        <v>20267033.469999984</v>
      </c>
      <c r="C38" s="8">
        <f>SUM(C29:C37)</f>
        <v>41507660.519999914</v>
      </c>
      <c r="D38" s="8">
        <f>SUM(D29:D37)</f>
        <v>21712751.909999996</v>
      </c>
      <c r="E38" s="24">
        <f t="shared" ref="E38:K38" si="5">SUM(E29:E37)</f>
        <v>4037919.7000000011</v>
      </c>
      <c r="F38" s="8">
        <f t="shared" si="5"/>
        <v>32042462.059999999</v>
      </c>
      <c r="G38" s="8">
        <f>SUM(G29:G37)</f>
        <v>38460703.849999934</v>
      </c>
      <c r="H38" s="25">
        <f t="shared" si="5"/>
        <v>72943830.420000225</v>
      </c>
      <c r="I38" s="26">
        <f t="shared" si="5"/>
        <v>15940250.390000004</v>
      </c>
      <c r="J38" s="8">
        <f t="shared" si="5"/>
        <v>9911256.2699999884</v>
      </c>
      <c r="K38" s="27">
        <f t="shared" si="5"/>
        <v>256823868.59000006</v>
      </c>
    </row>
    <row r="39" spans="1:12" s="31" customFormat="1" ht="17.25" thickBot="1" x14ac:dyDescent="0.3">
      <c r="A39" s="36" t="s">
        <v>110</v>
      </c>
      <c r="B39" s="44">
        <v>426750.3000000001</v>
      </c>
      <c r="C39" s="44">
        <v>1663308.179999999</v>
      </c>
      <c r="D39" s="44">
        <v>266607.79999999981</v>
      </c>
      <c r="E39" s="44">
        <v>48017.480000000018</v>
      </c>
      <c r="F39" s="44">
        <v>297748.18000000017</v>
      </c>
      <c r="G39" s="44">
        <v>601547.02000000048</v>
      </c>
      <c r="H39" s="44">
        <v>928448.31000000064</v>
      </c>
      <c r="I39" s="44">
        <v>90900.380000000048</v>
      </c>
      <c r="J39" s="44">
        <v>143849.65000000002</v>
      </c>
      <c r="K39" s="44">
        <f>SUM(B39:J39)</f>
        <v>4467177.3000000007</v>
      </c>
    </row>
    <row r="40" spans="1:12" s="31" customFormat="1" ht="17.25" thickBot="1" x14ac:dyDescent="0.3">
      <c r="A40" s="37" t="s">
        <v>111</v>
      </c>
      <c r="B40" s="45">
        <f>SUM(B38:B39)</f>
        <v>20693783.769999985</v>
      </c>
      <c r="C40" s="45">
        <f t="shared" ref="C40:K40" si="6">SUM(C38:C39)</f>
        <v>43170968.699999914</v>
      </c>
      <c r="D40" s="45">
        <f t="shared" si="6"/>
        <v>21979359.709999997</v>
      </c>
      <c r="E40" s="45">
        <f t="shared" si="6"/>
        <v>4085937.1800000011</v>
      </c>
      <c r="F40" s="45">
        <f t="shared" si="6"/>
        <v>32340210.239999998</v>
      </c>
      <c r="G40" s="45">
        <f t="shared" si="6"/>
        <v>39062250.869999938</v>
      </c>
      <c r="H40" s="45">
        <f t="shared" si="6"/>
        <v>73872278.730000228</v>
      </c>
      <c r="I40" s="45">
        <f t="shared" si="6"/>
        <v>16031150.770000005</v>
      </c>
      <c r="J40" s="45">
        <f t="shared" si="6"/>
        <v>10055105.919999989</v>
      </c>
      <c r="K40" s="46">
        <f t="shared" si="6"/>
        <v>261291045.89000008</v>
      </c>
    </row>
    <row r="42" spans="1:12" x14ac:dyDescent="0.25">
      <c r="A42" s="60" t="s">
        <v>113</v>
      </c>
    </row>
  </sheetData>
  <mergeCells count="3">
    <mergeCell ref="A1:K1"/>
    <mergeCell ref="A27:K27"/>
    <mergeCell ref="A14:K14"/>
  </mergeCells>
  <pageMargins left="0.7" right="0.7" top="0.75" bottom="0.75" header="0.3" footer="0.3"/>
  <pageSetup scale="48" fitToHeight="0" orientation="landscape" r:id="rId1"/>
  <ignoredErrors>
    <ignoredError sqref="K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zoomScale="130" zoomScaleNormal="130" workbookViewId="0">
      <selection activeCell="E3" sqref="E3"/>
    </sheetView>
  </sheetViews>
  <sheetFormatPr defaultColWidth="9.140625" defaultRowHeight="15" x14ac:dyDescent="0.25"/>
  <cols>
    <col min="1" max="1" width="14.42578125" style="1" customWidth="1"/>
    <col min="2" max="2" width="16.5703125" style="1" customWidth="1"/>
    <col min="3" max="3" width="20.42578125" style="1" customWidth="1"/>
    <col min="4" max="16384" width="9.140625" style="1"/>
  </cols>
  <sheetData>
    <row r="1" spans="1:3" ht="16.5" x14ac:dyDescent="0.25">
      <c r="A1" s="58" t="s">
        <v>104</v>
      </c>
      <c r="B1" s="58"/>
      <c r="C1" s="58"/>
    </row>
    <row r="2" spans="1:3" ht="15.75" x14ac:dyDescent="0.25">
      <c r="A2" s="12"/>
      <c r="B2" s="20" t="s">
        <v>98</v>
      </c>
      <c r="C2" s="20" t="s">
        <v>112</v>
      </c>
    </row>
    <row r="3" spans="1:3" x14ac:dyDescent="0.25">
      <c r="A3" s="19" t="s">
        <v>99</v>
      </c>
      <c r="B3" s="16">
        <v>4419.6333333333323</v>
      </c>
      <c r="C3" s="38">
        <f>B3</f>
        <v>4419.6333333333323</v>
      </c>
    </row>
    <row r="4" spans="1:3" x14ac:dyDescent="0.25">
      <c r="A4" s="19" t="s">
        <v>100</v>
      </c>
      <c r="B4" s="17">
        <v>372389.78</v>
      </c>
      <c r="C4" s="39">
        <f>B4</f>
        <v>372389.78</v>
      </c>
    </row>
    <row r="6" spans="1:3" ht="21" customHeight="1" x14ac:dyDescent="0.25">
      <c r="A6" s="59"/>
      <c r="B6" s="59"/>
      <c r="C6" s="59"/>
    </row>
  </sheetData>
  <mergeCells count="2">
    <mergeCell ref="A1:C1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UMOS Spend by Pct</vt:lpstr>
      <vt:lpstr>UMOS Spend by Patrol Borough</vt:lpstr>
      <vt:lpstr>SNL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MATHIS, BRIDGET</dc:creator>
  <cp:lastModifiedBy>FLORSHEIM, JOSHUA</cp:lastModifiedBy>
  <dcterms:created xsi:type="dcterms:W3CDTF">2023-09-14T13:21:34Z</dcterms:created>
  <dcterms:modified xsi:type="dcterms:W3CDTF">2025-12-15T23:25:01Z</dcterms:modified>
</cp:coreProperties>
</file>