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DGET UNIT\Terms and Conditions\FY26 T+C Reports\DYCD\"/>
    </mc:Choice>
  </mc:AlternateContent>
  <xr:revisionPtr revIDLastSave="0" documentId="8_{534E2DCE-9825-4D00-816E-2C577611CB88}" xr6:coauthVersionLast="47" xr6:coauthVersionMax="47" xr10:uidLastSave="{00000000-0000-0000-0000-000000000000}"/>
  <bookViews>
    <workbookView xWindow="28680" yWindow="-120" windowWidth="29040" windowHeight="15840" xr2:uid="{BF688A98-7485-44DE-A9FE-1085A6380241}"/>
  </bookViews>
  <sheets>
    <sheet name="T&amp;C Summary" sheetId="11" r:id="rId1"/>
    <sheet name="SNL Sites" sheetId="9" r:id="rId2"/>
    <sheet name="Weekly Attendance" sheetId="1" r:id="rId3"/>
    <sheet name="PS costs" sheetId="8" r:id="rId4"/>
  </sheets>
  <definedNames>
    <definedName name="\\\c" localSheetId="3">#REF!</definedName>
    <definedName name="\\\c" localSheetId="1">#REF!</definedName>
    <definedName name="\\\c">#REF!</definedName>
    <definedName name="\\c" localSheetId="3">#REF!</definedName>
    <definedName name="\\c" localSheetId="1">#REF!</definedName>
    <definedName name="\\c">#REF!</definedName>
    <definedName name="\\g" localSheetId="3">#REF!</definedName>
    <definedName name="\\g" localSheetId="1">#REF!</definedName>
    <definedName name="\\g">#REF!</definedName>
    <definedName name="\\P" localSheetId="3">#REF!</definedName>
    <definedName name="\\P" localSheetId="1">#REF!</definedName>
    <definedName name="\\P">#REF!</definedName>
    <definedName name="\\r" localSheetId="3">#REF!</definedName>
    <definedName name="\\r" localSheetId="1">#REF!</definedName>
    <definedName name="\\r">#REF!</definedName>
    <definedName name="\\s" localSheetId="3">#REF!</definedName>
    <definedName name="\\s" localSheetId="1">#REF!</definedName>
    <definedName name="\\s">#REF!</definedName>
    <definedName name="\\u" localSheetId="3">#REF!</definedName>
    <definedName name="\\u" localSheetId="1">#REF!</definedName>
    <definedName name="\\u">#REF!</definedName>
    <definedName name="\\v" localSheetId="3">#REF!</definedName>
    <definedName name="\\v" localSheetId="1">#REF!</definedName>
    <definedName name="\\v">#REF!</definedName>
    <definedName name="\\z" localSheetId="3">#REF!</definedName>
    <definedName name="\\z" localSheetId="1">#REF!</definedName>
    <definedName name="\\z">#REF!</definedName>
    <definedName name="\0">#REF!</definedName>
    <definedName name="\a">#REF!</definedName>
    <definedName name="\abc">#REF!</definedName>
    <definedName name="\c" localSheetId="3">#REF!</definedName>
    <definedName name="\c" localSheetId="1">#REF!</definedName>
    <definedName name="\c">#REF!</definedName>
    <definedName name="\def">#REF!</definedName>
    <definedName name="\g" localSheetId="3">#REF!</definedName>
    <definedName name="\g" localSheetId="1">#REF!</definedName>
    <definedName name="\g">#REF!</definedName>
    <definedName name="\k">#REF!</definedName>
    <definedName name="\M">#REF!</definedName>
    <definedName name="\P" localSheetId="3">#REF!</definedName>
    <definedName name="\P" localSheetId="1">#REF!</definedName>
    <definedName name="\P">#REF!</definedName>
    <definedName name="\P0">#REF!</definedName>
    <definedName name="\P1">#REF!</definedName>
    <definedName name="\P2">#REF!</definedName>
    <definedName name="\P3">#REF!</definedName>
    <definedName name="\p5">#REF!</definedName>
    <definedName name="\PALL">#REF!</definedName>
    <definedName name="\r" localSheetId="3">#REF!</definedName>
    <definedName name="\r" localSheetId="1">#REF!</definedName>
    <definedName name="\r">#REF!</definedName>
    <definedName name="\s" localSheetId="3">#REF!</definedName>
    <definedName name="\s" localSheetId="1">#REF!</definedName>
    <definedName name="\s">#REF!</definedName>
    <definedName name="\u" localSheetId="3">#REF!</definedName>
    <definedName name="\u" localSheetId="1">#REF!</definedName>
    <definedName name="\u">#REF!</definedName>
    <definedName name="\v" localSheetId="3">#REF!</definedName>
    <definedName name="\v" localSheetId="1">#REF!</definedName>
    <definedName name="\v">#REF!</definedName>
    <definedName name="\z" localSheetId="3">#REF!</definedName>
    <definedName name="\z" localSheetId="1">#REF!</definedName>
    <definedName name="\z">#REF!</definedName>
    <definedName name="___JE1299" hidden="1">#REF!</definedName>
    <definedName name="___OC1" localSheetId="3">#REF!</definedName>
    <definedName name="___OC1" localSheetId="1">#REF!</definedName>
    <definedName name="___OC1">#REF!</definedName>
    <definedName name="___OC500">#REF!</definedName>
    <definedName name="___OC509">#REF!</definedName>
    <definedName name="___OC512">#REF!</definedName>
    <definedName name="___OC516">#REF!</definedName>
    <definedName name="___OC647">#REF!</definedName>
    <definedName name="___OC651">#REF!</definedName>
    <definedName name="___peg1">#REF!</definedName>
    <definedName name="___peg2">#REF!</definedName>
    <definedName name="___peg3">#REF!</definedName>
    <definedName name="__123Graph_A" localSheetId="3" hidden="1">#REF!</definedName>
    <definedName name="__123Graph_A" localSheetId="1" hidden="1">#REF!</definedName>
    <definedName name="__123Graph_A" hidden="1">#REF!</definedName>
    <definedName name="__123Graph_B" localSheetId="3" hidden="1">#REF!</definedName>
    <definedName name="__123Graph_B" localSheetId="1" hidden="1">#REF!</definedName>
    <definedName name="__123Graph_B" hidden="1">#REF!</definedName>
    <definedName name="__123Graph_C" localSheetId="3" hidden="1">#REF!</definedName>
    <definedName name="__123Graph_C" localSheetId="1" hidden="1">#REF!</definedName>
    <definedName name="__123Graph_C" hidden="1">#REF!</definedName>
    <definedName name="__123Graph_X" localSheetId="3" hidden="1">#REF!</definedName>
    <definedName name="__123Graph_X" localSheetId="1" hidden="1">#REF!</definedName>
    <definedName name="__123Graph_X" hidden="1">#REF!</definedName>
    <definedName name="__BGT96">#REF!</definedName>
    <definedName name="__JE1299" hidden="1">#REF!</definedName>
    <definedName name="__OC1" localSheetId="3">#REF!</definedName>
    <definedName name="__OC1" localSheetId="1">#REF!</definedName>
    <definedName name="__OC1">#REF!</definedName>
    <definedName name="__PS2">#REF!</definedName>
    <definedName name="__REV2">#REF!</definedName>
    <definedName name="_1_">#REF!</definedName>
    <definedName name="_123Graph_B" localSheetId="3" hidden="1">#REF!</definedName>
    <definedName name="_123Graph_B" localSheetId="1" hidden="1">#REF!</definedName>
    <definedName name="_123Graph_B" hidden="1">#REF!</definedName>
    <definedName name="_2_">#REF!</definedName>
    <definedName name="_3_">#REF!</definedName>
    <definedName name="_659">#REF!</definedName>
    <definedName name="_act7">#REF!</definedName>
    <definedName name="_act8">#REF!</definedName>
    <definedName name="_BGT96">#REF!</definedName>
    <definedName name="_bud8">#REF!</definedName>
    <definedName name="_dcr1">#REF!</definedName>
    <definedName name="_DEP1">#REF!</definedName>
    <definedName name="_DES1">#REF!</definedName>
    <definedName name="_DES10">#REF!</definedName>
    <definedName name="_DES11">#REF!</definedName>
    <definedName name="_DES12">#REF!</definedName>
    <definedName name="_DES2">#REF!</definedName>
    <definedName name="_DES3">#REF!</definedName>
    <definedName name="_DES4">#REF!</definedName>
    <definedName name="_DES5">#REF!</definedName>
    <definedName name="_DES6">#REF!</definedName>
    <definedName name="_DES7">#REF!</definedName>
    <definedName name="_DES8">#REF!</definedName>
    <definedName name="_DES9">#REF!</definedName>
    <definedName name="_xlnm._FilterDatabase" localSheetId="1" hidden="1">'SNL Sites'!$A$3:$D$129</definedName>
    <definedName name="_xlnm._FilterDatabase" localSheetId="2" hidden="1">'Weekly Attendance'!$A$4:$Y$146</definedName>
    <definedName name="_JE1299" hidden="1">#REF!</definedName>
    <definedName name="_K1" hidden="1">#REF!</definedName>
    <definedName name="_Key1" hidden="1">#REF!</definedName>
    <definedName name="_Key2" hidden="1">#REF!</definedName>
    <definedName name="_OC1" localSheetId="3">#REF!</definedName>
    <definedName name="_OC1" localSheetId="1">#REF!</definedName>
    <definedName name="_OC1">#REF!</definedName>
    <definedName name="_OC500">#REF!</definedName>
    <definedName name="_OC509">#REF!</definedName>
    <definedName name="_OC512">#REF!</definedName>
    <definedName name="_OC516">#REF!</definedName>
    <definedName name="_OC647">#REF!</definedName>
    <definedName name="_OC651">#REF!</definedName>
    <definedName name="_OC662">#REF!</definedName>
    <definedName name="_Order1" hidden="1">255</definedName>
    <definedName name="_Order2" hidden="1">255</definedName>
    <definedName name="_OTP1">#REF!</definedName>
    <definedName name="_Parse_In" hidden="1">#REF!</definedName>
    <definedName name="_Parse_Out" hidden="1">#REF!</definedName>
    <definedName name="_peg1">#REF!</definedName>
    <definedName name="_peg2">#REF!</definedName>
    <definedName name="_peg3">#REF!</definedName>
    <definedName name="_POS1">#REF!</definedName>
    <definedName name="_PS2">#REF!</definedName>
    <definedName name="_REV2">#REF!</definedName>
    <definedName name="_Sort" hidden="1">#REF!</definedName>
    <definedName name="_VJOE16">#REF!</definedName>
    <definedName name="_VL1">#REF!</definedName>
    <definedName name="_VL10">#REF!</definedName>
    <definedName name="_VL11">#REF!</definedName>
    <definedName name="_VL12">#REF!</definedName>
    <definedName name="_VL13">#REF!</definedName>
    <definedName name="_VL14">#REF!</definedName>
    <definedName name="_VL15">#REF!</definedName>
    <definedName name="_VL16">#REF!</definedName>
    <definedName name="_VL2">#REF!</definedName>
    <definedName name="_VL3">#REF!</definedName>
    <definedName name="_VL4">#REF!</definedName>
    <definedName name="_VL5">#REF!</definedName>
    <definedName name="_VL6">#REF!</definedName>
    <definedName name="_VL7">#REF!</definedName>
    <definedName name="_VL8">#REF!</definedName>
    <definedName name="_VL9">#REF!</definedName>
    <definedName name="a" localSheetId="3">#REF!</definedName>
    <definedName name="a" localSheetId="1">#REF!</definedName>
    <definedName name="a">#REF!</definedName>
    <definedName name="A.10">#REF!</definedName>
    <definedName name="A.14">#REF!</definedName>
    <definedName name="A.18">#REF!</definedName>
    <definedName name="A.19">#REF!</definedName>
    <definedName name="A.2">#REF!</definedName>
    <definedName name="A.23">#REF!</definedName>
    <definedName name="A.27">#REF!</definedName>
    <definedName name="A.6">#REF!</definedName>
    <definedName name="A_HOME">#REF!</definedName>
    <definedName name="a1_xx166">#REF!</definedName>
    <definedName name="A168ElectionCbx">#REF!</definedName>
    <definedName name="abc">#REF!</definedName>
    <definedName name="Acq_Rate">#REF!</definedName>
    <definedName name="AcqInServ_Date">#REF!</definedName>
    <definedName name="AcqPISDate">#REF!</definedName>
    <definedName name="AcqTCcbx">#REF!</definedName>
    <definedName name="action" localSheetId="3">#REF!</definedName>
    <definedName name="action" localSheetId="1">#REF!</definedName>
    <definedName name="action">#REF!</definedName>
    <definedName name="ADULT">#REF!</definedName>
    <definedName name="affiliation" localSheetId="3">#REF!</definedName>
    <definedName name="affiliation" localSheetId="1">#REF!</definedName>
    <definedName name="affiliation">#REF!</definedName>
    <definedName name="Agency" localSheetId="3">#REF!</definedName>
    <definedName name="Agency" localSheetId="1">#REF!</definedName>
    <definedName name="Agency">#REF!</definedName>
    <definedName name="AI" localSheetId="3">#REF!</definedName>
    <definedName name="AI" localSheetId="1">#REF!</definedName>
    <definedName name="AI">#REF!</definedName>
    <definedName name="AL">#REF!</definedName>
    <definedName name="ALL">#REF!</definedName>
    <definedName name="ALL_C_RS">#REF!</definedName>
    <definedName name="ALL_EXPS">#REF!</definedName>
    <definedName name="ALL_TABLE">#REF!</definedName>
    <definedName name="ANALYST">#REF!</definedName>
    <definedName name="ANNUAL_EXP_INCR">#REF!</definedName>
    <definedName name="Annual_Exp_Trending">#REF!</definedName>
    <definedName name="ANNUAL_RENT_INC">#REF!</definedName>
    <definedName name="anscount" hidden="1">1</definedName>
    <definedName name="AOTPS_SUMMARY">#REF!</definedName>
    <definedName name="AOTPSsummary">#REF!</definedName>
    <definedName name="AOTPSSUMMARY2">#REF!</definedName>
    <definedName name="Apl_Frac">#REF!</definedName>
    <definedName name="APSID">#REF!</definedName>
    <definedName name="APSUNIT">#REF!</definedName>
    <definedName name="ArchitectName">#REF!</definedName>
    <definedName name="Arial">#REF!</definedName>
    <definedName name="AssetMgtFee">5000</definedName>
    <definedName name="ASUMMARY">#REF!</definedName>
    <definedName name="attendance" localSheetId="3">#REF!</definedName>
    <definedName name="attendance" localSheetId="1">#REF!</definedName>
    <definedName name="attendance">#REF!</definedName>
    <definedName name="avgnetret">#REF!</definedName>
    <definedName name="avgopexnetretmisc">#REF!</definedName>
    <definedName name="AvgPISDate">#REF!</definedName>
    <definedName name="avgTotOPEX">#REF!</definedName>
    <definedName name="b">#REF!</definedName>
    <definedName name="BACK">#REF!</definedName>
    <definedName name="bad_bin">#REF!</definedName>
    <definedName name="badish_bin">#REF!</definedName>
    <definedName name="base">#REF!</definedName>
    <definedName name="Base_yr">#REF!</definedName>
    <definedName name="Base_YR_Rent">#REF!</definedName>
    <definedName name="BB12_193">#REF!</definedName>
    <definedName name="BBoost">#REF!</definedName>
    <definedName name="BBoostComboBoxSelection">#REF!</definedName>
    <definedName name="BBoostPercent">#REF!</definedName>
    <definedName name="BBoostSelectionRange">#REF!</definedName>
    <definedName name="bc" localSheetId="3">#REF!</definedName>
    <definedName name="bc" localSheetId="1">#REF!</definedName>
    <definedName name="bc">#REF!</definedName>
    <definedName name="BC_Funded" localSheetId="3">#REF!</definedName>
    <definedName name="BC_Funded" localSheetId="1">#REF!</definedName>
    <definedName name="BC_Funded">#REF!</definedName>
    <definedName name="BC_Funded_Init" localSheetId="3">#REF!</definedName>
    <definedName name="BC_Funded_Init" localSheetId="1">#REF!</definedName>
    <definedName name="BC_Funded_Init">#REF!</definedName>
    <definedName name="Bcfunded" localSheetId="3">#REF!</definedName>
    <definedName name="Bcfunded" localSheetId="1">#REF!</definedName>
    <definedName name="Bcfunded">#REF!</definedName>
    <definedName name="bcs_sb">#REF!</definedName>
    <definedName name="bcs_shelter">#REF!</definedName>
    <definedName name="beacon" localSheetId="3">#REF!</definedName>
    <definedName name="beacon" localSheetId="1">#REF!</definedName>
    <definedName name="beacon">#REF!</definedName>
    <definedName name="begbal1">#REF!</definedName>
    <definedName name="bin_look">#REF!</definedName>
    <definedName name="bin2street">#REF!</definedName>
    <definedName name="bldg" localSheetId="3">#REF!</definedName>
    <definedName name="bldg" localSheetId="1">#REF!</definedName>
    <definedName name="bldg">#REF!</definedName>
    <definedName name="bldg_census">#REF!</definedName>
    <definedName name="BondDealcbx">#REF!</definedName>
    <definedName name="Boro">#REF!</definedName>
    <definedName name="BOT">#REF!</definedName>
    <definedName name="BSUMMARY">#REF!</definedName>
    <definedName name="build">#REF!</definedName>
    <definedName name="C_R_FNPA">#REF!</definedName>
    <definedName name="C_R_FPA">#REF!</definedName>
    <definedName name="C_R_NRA">#REF!</definedName>
    <definedName name="CAp" localSheetId="3">#REF!</definedName>
    <definedName name="CAp" localSheetId="1">#REF!</definedName>
    <definedName name="CAp">#REF!</definedName>
    <definedName name="capacity" localSheetId="3">#REF!</definedName>
    <definedName name="capacity" localSheetId="1">#REF!</definedName>
    <definedName name="capacity">#REF!</definedName>
    <definedName name="Cash">#REF!</definedName>
    <definedName name="CF_AP" localSheetId="3">#REF!</definedName>
    <definedName name="CF_AP" localSheetId="1">#REF!</definedName>
    <definedName name="CF_AP">#REF!</definedName>
    <definedName name="CF_CF" localSheetId="3">#REF!</definedName>
    <definedName name="CF_CF" localSheetId="1">#REF!</definedName>
    <definedName name="CF_CF">#REF!</definedName>
    <definedName name="CFfin_G">#REF!</definedName>
    <definedName name="CFfin_Sp">#REF!</definedName>
    <definedName name="CFinv_G">#REF!</definedName>
    <definedName name="CFinv_Sp">#REF!</definedName>
    <definedName name="CFops_G">#REF!</definedName>
    <definedName name="CFops_Sp">#REF!</definedName>
    <definedName name="CFP10Range">#REF!</definedName>
    <definedName name="CFP11Range">#REF!</definedName>
    <definedName name="CFP12Range">#REF!</definedName>
    <definedName name="CFP13Range">#REF!</definedName>
    <definedName name="CFP14Range">#REF!</definedName>
    <definedName name="CFP15Range">#REF!</definedName>
    <definedName name="CFP1Range">#REF!</definedName>
    <definedName name="CFP2Range">#REF!</definedName>
    <definedName name="CFP3Range">#REF!</definedName>
    <definedName name="CFP4Range">#REF!</definedName>
    <definedName name="CFP5Range">#REF!</definedName>
    <definedName name="CFP6Range">#REF!</definedName>
    <definedName name="CFP7Range">#REF!</definedName>
    <definedName name="CFP8Range">#REF!</definedName>
    <definedName name="CFP9Range">#REF!</definedName>
    <definedName name="cfpDesc1">#REF!</definedName>
    <definedName name="cfpDesc10">#REF!</definedName>
    <definedName name="cfpDesc11">#REF!</definedName>
    <definedName name="cfpDesc12">#REF!</definedName>
    <definedName name="cfpDesc13">#REF!</definedName>
    <definedName name="cfpDesc14">#REF!</definedName>
    <definedName name="cfpDesc15">#REF!</definedName>
    <definedName name="cfpDesc2">#REF!</definedName>
    <definedName name="cfpDesc3">#REF!</definedName>
    <definedName name="cfpDesc4">#REF!</definedName>
    <definedName name="cfpDesc5">#REF!</definedName>
    <definedName name="cfpDesc6">#REF!</definedName>
    <definedName name="cfpDesc7">#REF!</definedName>
    <definedName name="cfpDesc8">#REF!</definedName>
    <definedName name="cfpDesc9">#REF!</definedName>
    <definedName name="charitable">#REF!</definedName>
    <definedName name="chart">#REF!</definedName>
    <definedName name="Chart_2">#REF!</definedName>
    <definedName name="chart_3">#REF!</definedName>
    <definedName name="chart10">#REF!</definedName>
    <definedName name="chart11">#REF!</definedName>
    <definedName name="CHLDC1" localSheetId="3">#REF!</definedName>
    <definedName name="CHLDC1" localSheetId="1">#REF!</definedName>
    <definedName name="CHLDC1">#REF!</definedName>
    <definedName name="City">#REF!</definedName>
    <definedName name="CK_TOTALS">#REF!</definedName>
    <definedName name="close">#REF!</definedName>
    <definedName name="closeviol">#REF!</definedName>
    <definedName name="CNTER">#REF!</definedName>
    <definedName name="COBRA_p1">#REF!</definedName>
    <definedName name="COBRA_p2">#REF!</definedName>
    <definedName name="CODE8381">#REF!</definedName>
    <definedName name="CODE8703">#REF!</definedName>
    <definedName name="CODE8785">#REF!</definedName>
    <definedName name="CODE8811">#REF!</definedName>
    <definedName name="CODE8823">#REF!</definedName>
    <definedName name="CODE8833">#REF!</definedName>
    <definedName name="CODE8835">#REF!</definedName>
    <definedName name="CODE8843">#REF!</definedName>
    <definedName name="CODE8844">#REF!</definedName>
    <definedName name="CODE8853">#REF!</definedName>
    <definedName name="CODE8855">#REF!</definedName>
    <definedName name="CODE8895">#REF!</definedName>
    <definedName name="CodTabl">#REF!</definedName>
    <definedName name="CodTbl">#REF!</definedName>
    <definedName name="COMBO">#REF!</definedName>
    <definedName name="COMCHART" localSheetId="3">#REF!</definedName>
    <definedName name="COMCHART" localSheetId="1">#REF!</definedName>
    <definedName name="COMCHART">#REF!</definedName>
    <definedName name="ComDeprecOverrideCbx">#REF!</definedName>
    <definedName name="comm">#REF!</definedName>
    <definedName name="CommCostPSF">#REF!</definedName>
    <definedName name="COMPS">#REF!</definedName>
    <definedName name="Constcontpct">#REF!</definedName>
    <definedName name="ConstrCompl_Date">#REF!</definedName>
    <definedName name="constrSec">#REF!</definedName>
    <definedName name="construct" localSheetId="3">#REF!</definedName>
    <definedName name="construct" localSheetId="1">#REF!</definedName>
    <definedName name="construct">#REF!</definedName>
    <definedName name="Contact_Sheet" localSheetId="3">#REF!</definedName>
    <definedName name="Contact_Sheet" localSheetId="1">#REF!</definedName>
    <definedName name="Contact_Sheet">#REF!</definedName>
    <definedName name="Contracted_Care" localSheetId="3">#REF!</definedName>
    <definedName name="Contracted_Care" localSheetId="1">#REF!</definedName>
    <definedName name="Contracted_Care">#REF!</definedName>
    <definedName name="copy" localSheetId="3">#REF!</definedName>
    <definedName name="copy" localSheetId="1">#REF!</definedName>
    <definedName name="copy">#REF!</definedName>
    <definedName name="coSponsor">#REF!</definedName>
    <definedName name="CostCenter">#REF!</definedName>
    <definedName name="County">#REF!</definedName>
    <definedName name="CSD_Date">#REF!</definedName>
    <definedName name="CurrR_G">#REF!</definedName>
    <definedName name="CurrR_Sp">#REF!</definedName>
    <definedName name="D" localSheetId="3">#REF!</definedName>
    <definedName name="D" localSheetId="1">#REF!</definedName>
    <definedName name="D">#REF!</definedName>
    <definedName name="D_46497">#REF!</definedName>
    <definedName name="D_46580">#REF!</definedName>
    <definedName name="D_46594">#REF!</definedName>
    <definedName name="D_47019">#REF!</definedName>
    <definedName name="D_47033">#REF!</definedName>
    <definedName name="D_47047">#REF!</definedName>
    <definedName name="D_47072">#REF!</definedName>
    <definedName name="D_47112">#REF!</definedName>
    <definedName name="D1_50870">#REF!</definedName>
    <definedName name="D1_50871">#REF!</definedName>
    <definedName name="D10_80080">#REF!</definedName>
    <definedName name="D10_80081">#REF!</definedName>
    <definedName name="D10_82070">#REF!</definedName>
    <definedName name="D10_83561">#REF!</definedName>
    <definedName name="D10N_80080">#REF!</definedName>
    <definedName name="D10N_80081">#REF!</definedName>
    <definedName name="D10N_82070">#REF!</definedName>
    <definedName name="D10N_83561">#REF!</definedName>
    <definedName name="D1N_50870">#REF!</definedName>
    <definedName name="D1N_50871">#REF!</definedName>
    <definedName name="D2_52703">#REF!</definedName>
    <definedName name="D2_52704">#REF!</definedName>
    <definedName name="D2_80190">#REF!</definedName>
    <definedName name="D2_80198">#REF!</definedName>
    <definedName name="D2_84606">#REF!</definedName>
    <definedName name="D2N_52703">#REF!</definedName>
    <definedName name="D2N_52704">#REF!</definedName>
    <definedName name="D2N_80190">#REF!</definedName>
    <definedName name="D2N_80198">#REF!</definedName>
    <definedName name="D2N_84606">#REF!</definedName>
    <definedName name="D3_77324">#REF!</definedName>
    <definedName name="D3_77325">#REF!</definedName>
    <definedName name="D3_83518">#REF!</definedName>
    <definedName name="D3N_77324">#REF!</definedName>
    <definedName name="D3N_77325">#REF!</definedName>
    <definedName name="D3N_83518">#REF!</definedName>
    <definedName name="d4_46125">#REF!</definedName>
    <definedName name="d4N_46125">#REF!</definedName>
    <definedName name="D5_72150">#REF!</definedName>
    <definedName name="D5N_72150">#REF!</definedName>
    <definedName name="D6_53178">#REF!</definedName>
    <definedName name="D6_53179">#REF!</definedName>
    <definedName name="D6_53180">#REF!</definedName>
    <definedName name="D6_53182">#REF!</definedName>
    <definedName name="D6_53183">#REF!</definedName>
    <definedName name="D6_53184">#REF!</definedName>
    <definedName name="D6_53185">#REF!</definedName>
    <definedName name="D6_53186">#REF!</definedName>
    <definedName name="D6_53187">#REF!</definedName>
    <definedName name="D6_53196">#REF!</definedName>
    <definedName name="D6_53197">#REF!</definedName>
    <definedName name="D6_53198">#REF!</definedName>
    <definedName name="D6_53199">#REF!</definedName>
    <definedName name="D6_53200">#REF!</definedName>
    <definedName name="D6_53201">#REF!</definedName>
    <definedName name="D6_53217">#REF!</definedName>
    <definedName name="D6_53218">#REF!</definedName>
    <definedName name="D6_53219">#REF!</definedName>
    <definedName name="D6_53220">#REF!</definedName>
    <definedName name="D6_53221">#REF!</definedName>
    <definedName name="D6_53222">#REF!</definedName>
    <definedName name="D6_53224">#REF!</definedName>
    <definedName name="D6_53225">#REF!</definedName>
    <definedName name="D6_53226">#REF!</definedName>
    <definedName name="D6_53227">#REF!</definedName>
    <definedName name="D6_53228">#REF!</definedName>
    <definedName name="D6_53229">#REF!</definedName>
    <definedName name="D6_53236">#REF!</definedName>
    <definedName name="D6_53238">#REF!</definedName>
    <definedName name="D6_53239">#REF!</definedName>
    <definedName name="D6_53240">#REF!</definedName>
    <definedName name="D6_53242">#REF!</definedName>
    <definedName name="D6_53243">#REF!</definedName>
    <definedName name="D6_53244">#REF!</definedName>
    <definedName name="D6_53246">#REF!</definedName>
    <definedName name="D6_53248">#REF!</definedName>
    <definedName name="D6_53249">#REF!</definedName>
    <definedName name="D6_53250">#REF!</definedName>
    <definedName name="D6_53251">#REF!</definedName>
    <definedName name="D6_53252">#REF!</definedName>
    <definedName name="D6_53255">#REF!</definedName>
    <definedName name="D6_53256">#REF!</definedName>
    <definedName name="D6_53257">#REF!</definedName>
    <definedName name="D6_53259">#REF!</definedName>
    <definedName name="D6_53260">#REF!</definedName>
    <definedName name="D6_53262">#REF!</definedName>
    <definedName name="D6_53263">#REF!</definedName>
    <definedName name="D6_53264">#REF!</definedName>
    <definedName name="D6_53271">#REF!</definedName>
    <definedName name="D6_53277">#REF!</definedName>
    <definedName name="D6_53278">#REF!</definedName>
    <definedName name="D6_53280">#REF!</definedName>
    <definedName name="D6_53282">#REF!</definedName>
    <definedName name="D6_53284">#REF!</definedName>
    <definedName name="D6_53286">#REF!</definedName>
    <definedName name="D6_53288">#REF!</definedName>
    <definedName name="D6_53290">#REF!</definedName>
    <definedName name="D6_53291">#REF!</definedName>
    <definedName name="D6_53292">#REF!</definedName>
    <definedName name="D6_53293">#REF!</definedName>
    <definedName name="D6_53294">#REF!</definedName>
    <definedName name="D6_53296">#REF!</definedName>
    <definedName name="D6_53300">#REF!</definedName>
    <definedName name="D6_53301">#REF!</definedName>
    <definedName name="D6_53306">#REF!</definedName>
    <definedName name="D6_53307">#REF!</definedName>
    <definedName name="D6_53315">#REF!</definedName>
    <definedName name="D6_53316">#REF!</definedName>
    <definedName name="D6_53318">#REF!</definedName>
    <definedName name="D6_53319">#REF!</definedName>
    <definedName name="D6_53322">#REF!</definedName>
    <definedName name="D6_53324">#REF!</definedName>
    <definedName name="D6_53325">#REF!</definedName>
    <definedName name="D6_53327">#REF!</definedName>
    <definedName name="D6_53328">#REF!</definedName>
    <definedName name="D6_53333">#REF!</definedName>
    <definedName name="D6_53335">#REF!</definedName>
    <definedName name="D6_53919">#REF!</definedName>
    <definedName name="D6_53940">#REF!</definedName>
    <definedName name="D6_53941">#REF!</definedName>
    <definedName name="D6_53943">#REF!</definedName>
    <definedName name="D6_53944">#REF!</definedName>
    <definedName name="D6_53945">#REF!</definedName>
    <definedName name="D6_53946">#REF!</definedName>
    <definedName name="D6_53947">#REF!</definedName>
    <definedName name="D6_53948">#REF!</definedName>
    <definedName name="D6_53951">#REF!</definedName>
    <definedName name="D6_77269">#REF!</definedName>
    <definedName name="D6_77278">#REF!</definedName>
    <definedName name="D6_77279">#REF!</definedName>
    <definedName name="D6_77280">#REF!</definedName>
    <definedName name="D6_77281">#REF!</definedName>
    <definedName name="D6_77282">#REF!</definedName>
    <definedName name="D6_77283">#REF!</definedName>
    <definedName name="D6_77284">#REF!</definedName>
    <definedName name="D6_77287">#REF!</definedName>
    <definedName name="D6_77289">#REF!</definedName>
    <definedName name="D6_77291">#REF!</definedName>
    <definedName name="D6_77295">#REF!</definedName>
    <definedName name="D6_77297">#REF!</definedName>
    <definedName name="D6_77298">#REF!</definedName>
    <definedName name="D6_78775">#REF!</definedName>
    <definedName name="D6_80055">#REF!</definedName>
    <definedName name="D6_80056">#REF!</definedName>
    <definedName name="D6_80065">#REF!</definedName>
    <definedName name="D6_80141">#REF!</definedName>
    <definedName name="D6_82005">#REF!</definedName>
    <definedName name="D6_82006">#REF!</definedName>
    <definedName name="D6_82007">#REF!</definedName>
    <definedName name="D6_82008">#REF!</definedName>
    <definedName name="D6_83568">#REF!</definedName>
    <definedName name="D6_83569">#REF!</definedName>
    <definedName name="D6_83570">#REF!</definedName>
    <definedName name="D6_83571">#REF!</definedName>
    <definedName name="D6_83572">#REF!</definedName>
    <definedName name="D6_83573">#REF!</definedName>
    <definedName name="D6_83574">#REF!</definedName>
    <definedName name="D6_83575">#REF!</definedName>
    <definedName name="D6_83581">#REF!</definedName>
    <definedName name="D6_83582">#REF!</definedName>
    <definedName name="D6_83583">#REF!</definedName>
    <definedName name="D6_83584">#REF!</definedName>
    <definedName name="D6_83585">#REF!</definedName>
    <definedName name="D6_83586">#REF!</definedName>
    <definedName name="D6_83587">#REF!</definedName>
    <definedName name="D6_83590">#REF!</definedName>
    <definedName name="D6_83591">#REF!</definedName>
    <definedName name="D6_83593">#REF!</definedName>
    <definedName name="D6_83594">#REF!</definedName>
    <definedName name="D6_83595">#REF!</definedName>
    <definedName name="D6_83598">#REF!</definedName>
    <definedName name="D6_83601">#REF!</definedName>
    <definedName name="D6_84459">#REF!</definedName>
    <definedName name="D6_84460">#REF!</definedName>
    <definedName name="D6_84461">#REF!</definedName>
    <definedName name="D6_84462">#REF!</definedName>
    <definedName name="D6_84464">#REF!</definedName>
    <definedName name="D6_84465">#REF!</definedName>
    <definedName name="D6_84466">#REF!</definedName>
    <definedName name="D6_84467">#REF!</definedName>
    <definedName name="D6_84468">#REF!</definedName>
    <definedName name="D6_84469">#REF!</definedName>
    <definedName name="D6_84470">#REF!</definedName>
    <definedName name="D6_84631">#REF!</definedName>
    <definedName name="D6_84632">#REF!</definedName>
    <definedName name="D6_84633">#REF!</definedName>
    <definedName name="D6_84634">#REF!</definedName>
    <definedName name="D6_84635">#REF!</definedName>
    <definedName name="D6_84636">#REF!</definedName>
    <definedName name="D6_84637">#REF!</definedName>
    <definedName name="D6_84638">#REF!</definedName>
    <definedName name="D6_84639">#REF!</definedName>
    <definedName name="D6_84640">#REF!</definedName>
    <definedName name="D6_84641">#REF!</definedName>
    <definedName name="D6_84642">#REF!</definedName>
    <definedName name="D6_84643">#REF!</definedName>
    <definedName name="D6_84644">#REF!</definedName>
    <definedName name="D6_84645">#REF!</definedName>
    <definedName name="D6_84646">#REF!</definedName>
    <definedName name="D6_84647">#REF!</definedName>
    <definedName name="D6_84648">#REF!</definedName>
    <definedName name="D6_84649">#REF!</definedName>
    <definedName name="D6_84650">#REF!</definedName>
    <definedName name="D6_84651">#REF!</definedName>
    <definedName name="D6_84652">#REF!</definedName>
    <definedName name="D6_84653">#REF!</definedName>
    <definedName name="D6_84654">#REF!</definedName>
    <definedName name="D6_84655">#REF!</definedName>
    <definedName name="D6_84656">#REF!</definedName>
    <definedName name="D6_84657">#REF!</definedName>
    <definedName name="D6_84658">#REF!</definedName>
    <definedName name="D6_84659">#REF!</definedName>
    <definedName name="D6_84660">#REF!</definedName>
    <definedName name="D6_84661">#REF!</definedName>
    <definedName name="D6_84662">#REF!</definedName>
    <definedName name="D6_84663">#REF!</definedName>
    <definedName name="D6_84664">#REF!</definedName>
    <definedName name="D6_84665">#REF!</definedName>
    <definedName name="D6_84666">#REF!</definedName>
    <definedName name="D6_84667">#REF!</definedName>
    <definedName name="D6_84668">#REF!</definedName>
    <definedName name="D6_84669">#REF!</definedName>
    <definedName name="D6_84670">#REF!</definedName>
    <definedName name="D6_84671">#REF!</definedName>
    <definedName name="D6_84672">#REF!</definedName>
    <definedName name="D6_84673">#REF!</definedName>
    <definedName name="D6_84674">#REF!</definedName>
    <definedName name="D6_84675">#REF!</definedName>
    <definedName name="D6_84676">#REF!</definedName>
    <definedName name="D6_84677">#REF!</definedName>
    <definedName name="D6_84678">#REF!</definedName>
    <definedName name="D6_84690">#REF!</definedName>
    <definedName name="D6_84691">#REF!</definedName>
    <definedName name="D6_84692">#REF!</definedName>
    <definedName name="D6_84693">#REF!</definedName>
    <definedName name="D6_84694">#REF!</definedName>
    <definedName name="D6_84695">#REF!</definedName>
    <definedName name="D6N_53184">#REF!</definedName>
    <definedName name="D6N_53198">#REF!</definedName>
    <definedName name="D6N_53219">#REF!</definedName>
    <definedName name="D6N_53226">#REF!</definedName>
    <definedName name="D6N_53250">#REF!</definedName>
    <definedName name="D6N_53257">#REF!</definedName>
    <definedName name="D6N_53259">#REF!</definedName>
    <definedName name="D6N_53260">#REF!</definedName>
    <definedName name="D6N_53262">#REF!</definedName>
    <definedName name="D6N_53263">#REF!</definedName>
    <definedName name="D6N_53951">#REF!</definedName>
    <definedName name="D6N_77280">#REF!</definedName>
    <definedName name="D6N_77284">#REF!</definedName>
    <definedName name="D6N_80141">#REF!</definedName>
    <definedName name="D6N_83573">#REF!</definedName>
    <definedName name="D6N_83585">#REF!</definedName>
    <definedName name="D6N_83594">#REF!</definedName>
    <definedName name="D6N_83601">#REF!</definedName>
    <definedName name="D6N_84631">#REF!</definedName>
    <definedName name="D6N_84632">#REF!</definedName>
    <definedName name="D6N_84661">#REF!</definedName>
    <definedName name="D6N_84662">#REF!</definedName>
    <definedName name="D6N_84663">#REF!</definedName>
    <definedName name="D6N_84664">#REF!</definedName>
    <definedName name="D6N_84665">#REF!</definedName>
    <definedName name="D6N_84666">#REF!</definedName>
    <definedName name="D8_48206">#REF!</definedName>
    <definedName name="D8_48207">#REF!</definedName>
    <definedName name="D8N_48206">#REF!</definedName>
    <definedName name="D8N_48207">#REF!</definedName>
    <definedName name="da">#REF!</definedName>
    <definedName name="_xlnm.Database" localSheetId="3">#REF!</definedName>
    <definedName name="_xlnm.Database" localSheetId="1">#REF!</definedName>
    <definedName name="_xlnm.Database">#REF!</definedName>
    <definedName name="dd">#REF!</definedName>
    <definedName name="delte" localSheetId="3">#REF!</definedName>
    <definedName name="delte" localSheetId="1">#REF!</definedName>
    <definedName name="delte">#REF!</definedName>
    <definedName name="Departments">#REF!</definedName>
    <definedName name="DES0">#REF!</definedName>
    <definedName name="details">#REF!</definedName>
    <definedName name="DFfromNonEquity">#REF!</definedName>
    <definedName name="DHSFORMAT">#REF!</definedName>
    <definedName name="DISPOSITIONS" localSheetId="3">#REF!</definedName>
    <definedName name="DISPOSITIONS" localSheetId="1">#REF!</definedName>
    <definedName name="DISPOSITIONS">#REF!</definedName>
    <definedName name="doc">#REF!</definedName>
    <definedName name="dsf">#REF!</definedName>
    <definedName name="DSFJDS" hidden="1">#REF!</definedName>
    <definedName name="e">#REF!</definedName>
    <definedName name="EMIcheck">#REF!</definedName>
    <definedName name="END">#REF!</definedName>
    <definedName name="endbal">#REF!</definedName>
    <definedName name="endbal1">#REF!</definedName>
    <definedName name="Enterprise_Adjustments">#REF!</definedName>
    <definedName name="Enterprise_Adjustments_2">#REF!</definedName>
    <definedName name="EPOS">#REF!</definedName>
    <definedName name="ES">#REF!</definedName>
    <definedName name="ES_Counts">#REF!</definedName>
    <definedName name="ES_LOS">#REF!</definedName>
    <definedName name="Esg">#REF!</definedName>
    <definedName name="EXIT">#REF!</definedName>
    <definedName name="EXP_FNPA">#REF!</definedName>
    <definedName name="EXP_FPA">#REF!</definedName>
    <definedName name="EXP_NRA">#REF!</definedName>
    <definedName name="f">#REF!</definedName>
    <definedName name="F4Pmt">#REF!</definedName>
    <definedName name="F5Pmt">#REF!</definedName>
    <definedName name="F7Pmt">#REF!</definedName>
    <definedName name="fac_type">#REF!</definedName>
    <definedName name="facmast">#REF!</definedName>
    <definedName name="Familycbx">#REF!</definedName>
    <definedName name="FDS">#REF!</definedName>
    <definedName name="FedFincbx">#REF!</definedName>
    <definedName name="FedHistTCCbx">#REF!</definedName>
    <definedName name="FedHistTCRange">#REF!</definedName>
    <definedName name="FedTCStatusCbx">#REF!</definedName>
    <definedName name="FedTCStatusRange">#REF!</definedName>
    <definedName name="Fee4CFBefore">#REF!</definedName>
    <definedName name="Fee5CFBefore">#REF!</definedName>
    <definedName name="Fee6CFBefore">#REF!</definedName>
    <definedName name="Fee7CFBefore">#REF!</definedName>
    <definedName name="Feona">#REF!</definedName>
    <definedName name="FFS_LAF_XX">#REF!</definedName>
    <definedName name="FileAuthorCbx">#REF!</definedName>
    <definedName name="FIN_START_DATE">#REF!</definedName>
    <definedName name="FINANCE" localSheetId="3">#REF!</definedName>
    <definedName name="FINANCE" localSheetId="1">#REF!</definedName>
    <definedName name="FINANCE">#REF!</definedName>
    <definedName name="Financing_Source">#REF!</definedName>
    <definedName name="FINISH">#REF!</definedName>
    <definedName name="FinSource1">#REF!</definedName>
    <definedName name="FinSource2">#REF!</definedName>
    <definedName name="FinSource3">#REF!</definedName>
    <definedName name="FinSource4">#REF!</definedName>
    <definedName name="FinSource5">#REF!</definedName>
    <definedName name="FinSource6">#REF!</definedName>
    <definedName name="FinSource7">#REF!</definedName>
    <definedName name="FinSource8">#REF!</definedName>
    <definedName name="FinSourceSU1">#REF!</definedName>
    <definedName name="FinSourceSU2">#REF!</definedName>
    <definedName name="FinSourceSU3">#REF!</definedName>
    <definedName name="FinSourceSU4">#REF!</definedName>
    <definedName name="FinSourceSU5">#REF!</definedName>
    <definedName name="FinSourceSU6">#REF!</definedName>
    <definedName name="FinSourceSU7">#REF!</definedName>
    <definedName name="FinSourceSU8">#REF!</definedName>
    <definedName name="FNAME">#REF!</definedName>
    <definedName name="FNMAIRRRange">#REF!</definedName>
    <definedName name="FORM">#REF!</definedName>
    <definedName name="FPGPCbx">#REF!</definedName>
    <definedName name="fringe">#REF!</definedName>
    <definedName name="fringe1">#REF!</definedName>
    <definedName name="FS_1">#REF!</definedName>
    <definedName name="FS_2">#REF!</definedName>
    <definedName name="fs_3">#REF!</definedName>
    <definedName name="FS_4">#REF!</definedName>
    <definedName name="FS_5">#REF!</definedName>
    <definedName name="FS_6">#REF!</definedName>
    <definedName name="FT">#REF!</definedName>
    <definedName name="FTCElectionCbx">#REF!</definedName>
    <definedName name="FTCElectionRange">#REF!</definedName>
    <definedName name="FTE">#REF!</definedName>
    <definedName name="FU" localSheetId="3">#REF!</definedName>
    <definedName name="FU" localSheetId="1">#REF!</definedName>
    <definedName name="FU">#REF!</definedName>
    <definedName name="full" localSheetId="3">#REF!</definedName>
    <definedName name="full" localSheetId="1">#REF!</definedName>
    <definedName name="full">#REF!</definedName>
    <definedName name="Fund_Close">#REF!</definedName>
    <definedName name="Fundchart">#REF!</definedName>
    <definedName name="Funded_List" localSheetId="3">#REF!</definedName>
    <definedName name="Funded_List" localSheetId="1">#REF!</definedName>
    <definedName name="Funded_List">#REF!</definedName>
    <definedName name="FUNDING" localSheetId="3">#REF!</definedName>
    <definedName name="FUNDING" localSheetId="1">#REF!</definedName>
    <definedName name="FUNDING">#REF!</definedName>
    <definedName name="fy" localSheetId="3">#REF!</definedName>
    <definedName name="fy" localSheetId="1">#REF!</definedName>
    <definedName name="fy">#REF!</definedName>
    <definedName name="FY08_Claims_PS___PS_OH">#REF!</definedName>
    <definedName name="FY19_CACFP_PS" localSheetId="3">#REF!</definedName>
    <definedName name="FY19_CACFP_PS" localSheetId="1">#REF!</definedName>
    <definedName name="FY19_CACFP_PS">#REF!</definedName>
    <definedName name="GContractor">#REF!</definedName>
    <definedName name="GreenType">#REF!</definedName>
    <definedName name="GrosIncAlocAmt">#REF!</definedName>
    <definedName name="GrosIncAlocName">#REF!</definedName>
    <definedName name="GrosIncAlocPct">#REF!</definedName>
    <definedName name="GT" localSheetId="3">#REF!</definedName>
    <definedName name="GT" localSheetId="1">#REF!</definedName>
    <definedName name="GT">#REF!</definedName>
    <definedName name="guyg">#REF!</definedName>
    <definedName name="herjhtzmhgf">#REF!</definedName>
    <definedName name="hgfyfdxes">#REF!</definedName>
    <definedName name="HistTCcbx">#REF!</definedName>
    <definedName name="hjyu">#REF!</definedName>
    <definedName name="HOLIDAYDATES2013" localSheetId="3">#REF!</definedName>
    <definedName name="HOLIDAYDATES2013" localSheetId="1">#REF!</definedName>
    <definedName name="HOLIDAYDATES2013">#REF!</definedName>
    <definedName name="HOLIDAYS" localSheetId="3">#REF!</definedName>
    <definedName name="HOLIDAYS" localSheetId="1">#REF!</definedName>
    <definedName name="HOLIDAYS">#REF!</definedName>
    <definedName name="HOLIDAYS2013">#REF!</definedName>
    <definedName name="HopeVIcbx">#REF!</definedName>
    <definedName name="hpd">#REF!</definedName>
    <definedName name="HTC_Rate">#REF!</definedName>
    <definedName name="hun">#REF!</definedName>
    <definedName name="IncentiveMgtFeeName">#REF!</definedName>
    <definedName name="IncentMgtFee">#REF!</definedName>
    <definedName name="IncentMgtFeeAmt">#REF!</definedName>
    <definedName name="increase">#REF!</definedName>
    <definedName name="InterestType">#REF!</definedName>
    <definedName name="Inttype1">#REF!</definedName>
    <definedName name="Inttype2">#REF!</definedName>
    <definedName name="Inttype3">#REF!</definedName>
    <definedName name="Inttype4">#REF!</definedName>
    <definedName name="Inttype5">#REF!</definedName>
    <definedName name="Inttype6">#REF!</definedName>
    <definedName name="Inttype7">#REF!</definedName>
    <definedName name="Inttype8">#REF!</definedName>
    <definedName name="InvSvcAmt">#REF!</definedName>
    <definedName name="InvSvcFeeName">#REF!</definedName>
    <definedName name="InvSvcPct">#REF!</definedName>
    <definedName name="IREM">#REF!</definedName>
    <definedName name="iuhbuy">#REF!</definedName>
    <definedName name="j" hidden="1">#REF!</definedName>
    <definedName name="JAN" localSheetId="3">#REF!</definedName>
    <definedName name="JAN" localSheetId="1">#REF!</definedName>
    <definedName name="JAN">#REF!</definedName>
    <definedName name="JOSE">#REF!</definedName>
    <definedName name="June9" localSheetId="3">#REF!</definedName>
    <definedName name="June9" localSheetId="1">#REF!</definedName>
    <definedName name="June9">#REF!</definedName>
    <definedName name="JUSTIFICATION" localSheetId="3">#REF!</definedName>
    <definedName name="JUSTIFICATION" localSheetId="1">#REF!</definedName>
    <definedName name="JUSTIFICATION">#REF!</definedName>
    <definedName name="key" hidden="1">#REF!</definedName>
    <definedName name="L.1">#REF!</definedName>
    <definedName name="L.15">#REF!</definedName>
    <definedName name="L.17">#REF!</definedName>
    <definedName name="L.19">#REF!</definedName>
    <definedName name="L.21">#REF!</definedName>
    <definedName name="L.23">#REF!</definedName>
    <definedName name="L.25">#REF!</definedName>
    <definedName name="L.27">#REF!</definedName>
    <definedName name="L.29">#REF!</definedName>
    <definedName name="L.3">#REF!</definedName>
    <definedName name="L.31">#REF!</definedName>
    <definedName name="L.33">#REF!</definedName>
    <definedName name="L.35">#REF!</definedName>
    <definedName name="L.37">#REF!</definedName>
    <definedName name="L.40">#REF!</definedName>
    <definedName name="L.47">#REF!</definedName>
    <definedName name="L.50">#REF!</definedName>
    <definedName name="L.52">#REF!</definedName>
    <definedName name="L.54">#REF!</definedName>
    <definedName name="L1am">#REF!</definedName>
    <definedName name="L1Amt">#REF!</definedName>
    <definedName name="L1Date">#REF!</definedName>
    <definedName name="L1fix">#REF!</definedName>
    <definedName name="L1MIP">#REF!</definedName>
    <definedName name="L1Name">#REF!</definedName>
    <definedName name="L1nr">#REF!</definedName>
    <definedName name="L1NRL">#REF!</definedName>
    <definedName name="L1Pctav">#REF!</definedName>
    <definedName name="L1Pmt">#REF!</definedName>
    <definedName name="L1pmttype">#REF!</definedName>
    <definedName name="L1Rate">#REF!</definedName>
    <definedName name="L1ratepd">#REF!</definedName>
    <definedName name="L1rp">#REF!</definedName>
    <definedName name="L1RPL">#REF!</definedName>
    <definedName name="L1scint">#REF!</definedName>
    <definedName name="L1Term">#REF!</definedName>
    <definedName name="L1TotalPmtRangeA">#REF!</definedName>
    <definedName name="L1TotalPmtRangeB">#REF!</definedName>
    <definedName name="L1Type">#REF!</definedName>
    <definedName name="L1Y1Pmts">#REF!</definedName>
    <definedName name="L2am">#REF!</definedName>
    <definedName name="L2Amt">#REF!</definedName>
    <definedName name="L2Date">#REF!</definedName>
    <definedName name="L2fix">#REF!</definedName>
    <definedName name="L2MIP">#REF!</definedName>
    <definedName name="L2Name">#REF!</definedName>
    <definedName name="L2nr">#REF!</definedName>
    <definedName name="L2NRL">#REF!</definedName>
    <definedName name="L2Pctav">#REF!</definedName>
    <definedName name="L2Pmt">#REF!</definedName>
    <definedName name="L2pmttype">#REF!</definedName>
    <definedName name="L2Rate">#REF!</definedName>
    <definedName name="L2ratepd">#REF!</definedName>
    <definedName name="L2rp">#REF!</definedName>
    <definedName name="L2RPL">#REF!</definedName>
    <definedName name="L2scint">#REF!</definedName>
    <definedName name="L2Term">#REF!</definedName>
    <definedName name="L2TotalPmtRangeA">#REF!</definedName>
    <definedName name="L2TotalPmtRangeB">#REF!</definedName>
    <definedName name="L2Type">#REF!</definedName>
    <definedName name="L2Y1Pmts">#REF!</definedName>
    <definedName name="L3am">#REF!</definedName>
    <definedName name="L3Amt">#REF!</definedName>
    <definedName name="L3Date">#REF!</definedName>
    <definedName name="L3fix">#REF!</definedName>
    <definedName name="L3MIP">#REF!</definedName>
    <definedName name="L3Name">#REF!</definedName>
    <definedName name="L3nr">#REF!</definedName>
    <definedName name="L3NRL">#REF!</definedName>
    <definedName name="L3Pctav">#REF!</definedName>
    <definedName name="L3Pmt">#REF!</definedName>
    <definedName name="L3pmttype">#REF!</definedName>
    <definedName name="L3Rate">#REF!</definedName>
    <definedName name="L3ratepd">#REF!</definedName>
    <definedName name="L3rp">#REF!</definedName>
    <definedName name="L3RPL">#REF!</definedName>
    <definedName name="L3scint">#REF!</definedName>
    <definedName name="L3Term">#REF!</definedName>
    <definedName name="L3TotalPmtRangeA">#REF!</definedName>
    <definedName name="L3TotalPmtRangeB">#REF!</definedName>
    <definedName name="L3Type">#REF!</definedName>
    <definedName name="L3Y1Pmts">#REF!</definedName>
    <definedName name="L4am">#REF!</definedName>
    <definedName name="L4Amt">#REF!</definedName>
    <definedName name="L4Date">#REF!</definedName>
    <definedName name="L4fix">#REF!</definedName>
    <definedName name="L4MIP">#REF!</definedName>
    <definedName name="L4Name">#REF!</definedName>
    <definedName name="L4nr">#REF!</definedName>
    <definedName name="L4NRL">#REF!</definedName>
    <definedName name="L4Pctav">#REF!</definedName>
    <definedName name="L4Pmt">#REF!</definedName>
    <definedName name="L4pmttype">#REF!</definedName>
    <definedName name="L4Rate">#REF!</definedName>
    <definedName name="L4ratepd">#REF!</definedName>
    <definedName name="L4rp">#REF!</definedName>
    <definedName name="L4RPL">#REF!</definedName>
    <definedName name="L4scint">#REF!</definedName>
    <definedName name="L4Term">#REF!</definedName>
    <definedName name="L4TotalPmtRangeA">#REF!</definedName>
    <definedName name="L4TotalPmtRangeB">#REF!</definedName>
    <definedName name="L4Type">#REF!</definedName>
    <definedName name="L4Y1Pmts">#REF!</definedName>
    <definedName name="L5am">#REF!</definedName>
    <definedName name="L5Amt">#REF!</definedName>
    <definedName name="L5Date">#REF!</definedName>
    <definedName name="L5fix">#REF!</definedName>
    <definedName name="L5MIP">#REF!</definedName>
    <definedName name="L5Name">#REF!</definedName>
    <definedName name="L5nr">#REF!</definedName>
    <definedName name="L5NRL">#REF!</definedName>
    <definedName name="L5Pctav">#REF!</definedName>
    <definedName name="L5Pmt">#REF!</definedName>
    <definedName name="L5pmttype">#REF!</definedName>
    <definedName name="L5Rate">#REF!</definedName>
    <definedName name="L5ratepd">#REF!</definedName>
    <definedName name="L5rp">#REF!</definedName>
    <definedName name="L5RPL">#REF!</definedName>
    <definedName name="L5scint">#REF!</definedName>
    <definedName name="L5Term">#REF!</definedName>
    <definedName name="L5TotalPmtRangeA">#REF!</definedName>
    <definedName name="L5TotalPmtRangeB">#REF!</definedName>
    <definedName name="L5Type">#REF!</definedName>
    <definedName name="L5Y1Pmts">#REF!</definedName>
    <definedName name="L6am">#REF!</definedName>
    <definedName name="L6Amt">#REF!</definedName>
    <definedName name="L6Date">#REF!</definedName>
    <definedName name="L6fix">#REF!</definedName>
    <definedName name="L6MIP">#REF!</definedName>
    <definedName name="L6Name">#REF!</definedName>
    <definedName name="L6nr">#REF!</definedName>
    <definedName name="L6NRL">#REF!</definedName>
    <definedName name="L6Pctav">#REF!</definedName>
    <definedName name="L6Pmt">#REF!</definedName>
    <definedName name="L6pmttype">#REF!</definedName>
    <definedName name="L6Rate">#REF!</definedName>
    <definedName name="L6ratepd">#REF!</definedName>
    <definedName name="L6rp">#REF!</definedName>
    <definedName name="L6RPL">#REF!</definedName>
    <definedName name="L6scint">#REF!</definedName>
    <definedName name="L6Term">#REF!</definedName>
    <definedName name="L6TotalPmtRangeA">#REF!</definedName>
    <definedName name="L6TotalPmtRangeB">#REF!</definedName>
    <definedName name="L6Type">#REF!</definedName>
    <definedName name="L6Y1Pmts">#REF!</definedName>
    <definedName name="L7am">#REF!</definedName>
    <definedName name="L7Amt">#REF!</definedName>
    <definedName name="L7Date">#REF!</definedName>
    <definedName name="L7fix">#REF!</definedName>
    <definedName name="L7MIP">#REF!</definedName>
    <definedName name="L7Name">#REF!</definedName>
    <definedName name="L7nr">#REF!</definedName>
    <definedName name="L7NRL">#REF!</definedName>
    <definedName name="L7Pctav">#REF!</definedName>
    <definedName name="L7Pmt">#REF!</definedName>
    <definedName name="L7pmttype">#REF!</definedName>
    <definedName name="L7Rate">#REF!</definedName>
    <definedName name="L7ratepd">#REF!</definedName>
    <definedName name="L7rp">#REF!</definedName>
    <definedName name="L7RPL">#REF!</definedName>
    <definedName name="L7scint">#REF!</definedName>
    <definedName name="L7Term">#REF!</definedName>
    <definedName name="L7TotalPmtRangeA">#REF!</definedName>
    <definedName name="L7TotalPmtRangeB">#REF!</definedName>
    <definedName name="L7Type">#REF!</definedName>
    <definedName name="L7Y1Pmts">#REF!</definedName>
    <definedName name="L8am">#REF!</definedName>
    <definedName name="L8Amt">#REF!</definedName>
    <definedName name="L8Date">#REF!</definedName>
    <definedName name="L8fix">#REF!</definedName>
    <definedName name="L8MIP">#REF!</definedName>
    <definedName name="L8Name">#REF!</definedName>
    <definedName name="L8nr">#REF!</definedName>
    <definedName name="L8NRL">#REF!</definedName>
    <definedName name="L8Pctav">#REF!</definedName>
    <definedName name="L8Pmt">#REF!</definedName>
    <definedName name="L8pmttype">#REF!</definedName>
    <definedName name="L8Rate">#REF!</definedName>
    <definedName name="L8ratepd">#REF!</definedName>
    <definedName name="L8rp">#REF!</definedName>
    <definedName name="L8RPL">#REF!</definedName>
    <definedName name="L8scint">#REF!</definedName>
    <definedName name="L8Term">#REF!</definedName>
    <definedName name="L8TotalPmtRangeA">#REF!</definedName>
    <definedName name="L8TotalPmtRangeB">#REF!</definedName>
    <definedName name="L8Type">#REF!</definedName>
    <definedName name="L8Y1Pmts">#REF!</definedName>
    <definedName name="l9am">#REF!</definedName>
    <definedName name="l9amt">#REF!</definedName>
    <definedName name="l9date">#REF!</definedName>
    <definedName name="l9rate">#REF!</definedName>
    <definedName name="l9type">#REF!</definedName>
    <definedName name="l9yr1pmts">#REF!</definedName>
    <definedName name="landlord">#REF!</definedName>
    <definedName name="LANS">#REF!</definedName>
    <definedName name="LCGMS" localSheetId="3">#REF!</definedName>
    <definedName name="LCGMS" localSheetId="1">#REF!</definedName>
    <definedName name="LCGMS">#REF!</definedName>
    <definedName name="LCGMS2" localSheetId="3">#REF!</definedName>
    <definedName name="LCGMS2" localSheetId="1">#REF!</definedName>
    <definedName name="LCGMS2">#REF!</definedName>
    <definedName name="LCNT">#REF!</definedName>
    <definedName name="Legal_Name">#REF!</definedName>
    <definedName name="LessCAA">#REF!</definedName>
    <definedName name="LessCAA2">#REF!</definedName>
    <definedName name="LIHunits1">#REF!</definedName>
    <definedName name="LIHunits2">#REF!</definedName>
    <definedName name="LIHunits3">#REF!</definedName>
    <definedName name="LIHunits4">#REF!</definedName>
    <definedName name="LIHunits5">#REF!</definedName>
    <definedName name="Liq_G">#REF!</definedName>
    <definedName name="Liq_Sp">#REF!</definedName>
    <definedName name="LoanTypes">#REF!</definedName>
    <definedName name="LockInDateCbx">#REF!</definedName>
    <definedName name="LockInDateRange">#REF!</definedName>
    <definedName name="LPEquity">#REF!</definedName>
    <definedName name="LPShare_CashFlow">#REF!</definedName>
    <definedName name="LPShare_OP">#REF!</definedName>
    <definedName name="LRL1TotalPmtRangeA">#REF!</definedName>
    <definedName name="LRL1TotalPmtRangeB">#REF!</definedName>
    <definedName name="LRL2TotalPmtRangeA">#REF!</definedName>
    <definedName name="LRL2TotalPmtRangeB">#REF!</definedName>
    <definedName name="LRL3TotalPmtRangeA">#REF!</definedName>
    <definedName name="LRL3TotalPmtRangeB">#REF!</definedName>
    <definedName name="LRL4TotalPmtRangeA">#REF!</definedName>
    <definedName name="LRL4TotalPmtRangeB">#REF!</definedName>
    <definedName name="LRL5TotalPmtRangeA">#REF!</definedName>
    <definedName name="LRL5TotalPmtRangeB">#REF!</definedName>
    <definedName name="LRL6TotalPmtRangeA">#REF!</definedName>
    <definedName name="LRL6TotalPmtRangeB">#REF!</definedName>
    <definedName name="LRL7TotalPmtRangeA">#REF!</definedName>
    <definedName name="LRL7TotalPmtRangeB">#REF!</definedName>
    <definedName name="LRL8TotalPmtRangeA">#REF!</definedName>
    <definedName name="LRL8TotalPmtRangeB">#REF!</definedName>
    <definedName name="LRNOI">#REF!</definedName>
    <definedName name="master">#REF!</definedName>
    <definedName name="master_lookup">#REF!</definedName>
    <definedName name="Max_FP_NP">#REF!</definedName>
    <definedName name="Max_NP">#REF!</definedName>
    <definedName name="MED">#REF!</definedName>
    <definedName name="MED.">#REF!</definedName>
    <definedName name="Medical">#REF!</definedName>
    <definedName name="MFUnits1">#REF!</definedName>
    <definedName name="MFunits2">#REF!</definedName>
    <definedName name="MFunits3">#REF!</definedName>
    <definedName name="MFunits4">#REF!</definedName>
    <definedName name="MFunits5">#REF!</definedName>
    <definedName name="Mgmt_fee_selection_method">#REF!</definedName>
    <definedName name="MONEY" localSheetId="3">#REF!</definedName>
    <definedName name="MONEY" localSheetId="1">#REF!</definedName>
    <definedName name="MONEY">#REF!</definedName>
    <definedName name="MonthLookup">#REF!</definedName>
    <definedName name="MosCash_G">#REF!</definedName>
    <definedName name="MosCash_Sp">#REF!</definedName>
    <definedName name="MR" localSheetId="3">#REF!</definedName>
    <definedName name="MR" localSheetId="1">#REF!</definedName>
    <definedName name="MR">#REF!</definedName>
    <definedName name="MSAMedian">#REF!</definedName>
    <definedName name="n">#REF!</definedName>
    <definedName name="NANS">#REF!</definedName>
    <definedName name="NCR_Rate">#REF!</definedName>
    <definedName name="new">#REF!</definedName>
    <definedName name="newviol">#REF!</definedName>
    <definedName name="NoBuildings">#REF!</definedName>
    <definedName name="NOI">#REF!</definedName>
    <definedName name="NON">#REF!</definedName>
    <definedName name="NW_G">#REF!</definedName>
    <definedName name="NW_Sp">#REF!</definedName>
    <definedName name="OBG_BC" localSheetId="3">#REF!</definedName>
    <definedName name="OBG_BC" localSheetId="1">#REF!</definedName>
    <definedName name="OBG_BC">#REF!</definedName>
    <definedName name="OBG_CMB" localSheetId="3">#REF!</definedName>
    <definedName name="OBG_CMB" localSheetId="1">#REF!</definedName>
    <definedName name="OBG_CMB">#REF!</definedName>
    <definedName name="OBG_OBG" localSheetId="3">#REF!</definedName>
    <definedName name="OBG_OBG" localSheetId="1">#REF!</definedName>
    <definedName name="OBG_OBG">#REF!</definedName>
    <definedName name="OBG_OC" localSheetId="3">#REF!</definedName>
    <definedName name="OBG_OC" localSheetId="1">#REF!</definedName>
    <definedName name="OBG_OC">#REF!</definedName>
    <definedName name="OBG_PEN" localSheetId="3">#REF!</definedName>
    <definedName name="OBG_PEN" localSheetId="1">#REF!</definedName>
    <definedName name="OBG_PEN">#REF!</definedName>
    <definedName name="OBG_UA" localSheetId="3">#REF!</definedName>
    <definedName name="OBG_UA" localSheetId="1">#REF!</definedName>
    <definedName name="OBG_UA">#REF!</definedName>
    <definedName name="OC" localSheetId="3">#REF!</definedName>
    <definedName name="OC" localSheetId="1">#REF!</definedName>
    <definedName name="OC">#REF!</definedName>
    <definedName name="OC_Gross" localSheetId="3">#REF!</definedName>
    <definedName name="OC_Gross" localSheetId="1">#REF!</definedName>
    <definedName name="OC_Gross">#REF!</definedName>
    <definedName name="OC510OC511">#REF!</definedName>
    <definedName name="OC513OC514">#REF!</definedName>
    <definedName name="OC518A">#REF!</definedName>
    <definedName name="OC519OC641">#REF!</definedName>
    <definedName name="OC649OC650">#REF!</definedName>
    <definedName name="OccRates">#REF!</definedName>
    <definedName name="OccRates2">#REF!</definedName>
    <definedName name="OccupiedPISDate">#REF!</definedName>
    <definedName name="OFC1_Rate">#REF!</definedName>
    <definedName name="OFC1cbx">#REF!</definedName>
    <definedName name="OFC2_Rate">#REF!</definedName>
    <definedName name="OFC2cbx">#REF!</definedName>
    <definedName name="OfficersListRange">#REF!</definedName>
    <definedName name="OH">#REF!</definedName>
    <definedName name="ok">#REF!</definedName>
    <definedName name="OMBDISPOSITIONS" localSheetId="3">#REF!</definedName>
    <definedName name="OMBDISPOSITIONS" localSheetId="1">#REF!</definedName>
    <definedName name="OMBDISPOSITIONS">#REF!</definedName>
    <definedName name="ooo" localSheetId="3">#REF!</definedName>
    <definedName name="ooo" localSheetId="1">#REF!</definedName>
    <definedName name="ooo">#REF!</definedName>
    <definedName name="OSC1_Rate">#REF!</definedName>
    <definedName name="OSC1cbx">#REF!</definedName>
    <definedName name="OSC2_Rate">#REF!</definedName>
    <definedName name="OSC2cbx">#REF!</definedName>
    <definedName name="Ostp" localSheetId="3">#REF!</definedName>
    <definedName name="Ostp" localSheetId="1">#REF!</definedName>
    <definedName name="Ostp">#REF!</definedName>
    <definedName name="OTP">#REF!</definedName>
    <definedName name="OTPS">#REF!</definedName>
    <definedName name="OTPS1">#REF!</definedName>
    <definedName name="OTPS2">#REF!</definedName>
    <definedName name="otps3">#REF!</definedName>
    <definedName name="P_D" localSheetId="3">#REF!</definedName>
    <definedName name="P_D" localSheetId="1">#REF!</definedName>
    <definedName name="P_D">#REF!</definedName>
    <definedName name="PAGE1" localSheetId="3">#REF!</definedName>
    <definedName name="PAGE1" localSheetId="1">#REF!</definedName>
    <definedName name="PAGE1">#REF!</definedName>
    <definedName name="PAGE2" localSheetId="3">#REF!</definedName>
    <definedName name="PAGE2" localSheetId="1">#REF!</definedName>
    <definedName name="PAGE2">#REF!</definedName>
    <definedName name="PAGE4">#REF!</definedName>
    <definedName name="PAGE4NEW">#REF!</definedName>
    <definedName name="PAGE5">#REF!</definedName>
    <definedName name="PAGE5NEW">#REF!</definedName>
    <definedName name="PAGE6">#REF!</definedName>
    <definedName name="PAGE6New">#REF!</definedName>
    <definedName name="parkratio">#REF!</definedName>
    <definedName name="Part_Close">#REF!</definedName>
    <definedName name="PartMgtAmt">#REF!</definedName>
    <definedName name="PartMgtFeeName">#REF!</definedName>
    <definedName name="PartMgtPct">#REF!</definedName>
    <definedName name="PaymentType">#REF!</definedName>
    <definedName name="PCEF_BC" localSheetId="3">#REF!</definedName>
    <definedName name="PCEF_BC" localSheetId="1">#REF!</definedName>
    <definedName name="PCEF_BC">#REF!</definedName>
    <definedName name="PCEF_SL" localSheetId="3">#REF!</definedName>
    <definedName name="PCEF_SL" localSheetId="1">#REF!</definedName>
    <definedName name="PCEF_SL">#REF!</definedName>
    <definedName name="pcname" localSheetId="3">#REF!</definedName>
    <definedName name="pcname" localSheetId="1">#REF!</definedName>
    <definedName name="pcname">#REF!</definedName>
    <definedName name="pcode" localSheetId="3">#REF!</definedName>
    <definedName name="pcode" localSheetId="1">#REF!</definedName>
    <definedName name="pcode">#REF!</definedName>
    <definedName name="PDCASE" localSheetId="3">#REF!</definedName>
    <definedName name="PDCASE" localSheetId="1">#REF!</definedName>
    <definedName name="PDCASE">#REF!</definedName>
    <definedName name="PDCASEY" localSheetId="3">#REF!</definedName>
    <definedName name="PDCASEY" localSheetId="1">#REF!</definedName>
    <definedName name="PDCASEY">#REF!</definedName>
    <definedName name="perm1commit">#REF!</definedName>
    <definedName name="PETERMURA">#REF!</definedName>
    <definedName name="PETERMURA1">#REF!</definedName>
    <definedName name="PETERMURA2">#REF!</definedName>
    <definedName name="pmdata1">#REF!</definedName>
    <definedName name="pmres1">#REF!</definedName>
    <definedName name="Population">#REF!</definedName>
    <definedName name="PREFIX">#REF!</definedName>
    <definedName name="_xlnm.Print_Area" localSheetId="3">#REF!</definedName>
    <definedName name="_xlnm.Print_Area" localSheetId="1">#REF!</definedName>
    <definedName name="_xlnm.Print_Area">#REF!</definedName>
    <definedName name="Print_Area_MI" localSheetId="3">#REF!</definedName>
    <definedName name="Print_Area_MI" localSheetId="1">#REF!</definedName>
    <definedName name="Print_Area_MI">#REF!</definedName>
    <definedName name="_xlnm.Print_Titles">#N/A</definedName>
    <definedName name="PrioCFDistAmt">#REF!</definedName>
    <definedName name="PrioCFDistName">#REF!</definedName>
    <definedName name="PrioCFDistPct">#REF!</definedName>
    <definedName name="prior_wk">#REF!</definedName>
    <definedName name="priorEarch">#REF!</definedName>
    <definedName name="priorEcoGP">#REF!</definedName>
    <definedName name="priorEcontr">#REF!</definedName>
    <definedName name="priorEpmfirm">#REF!</definedName>
    <definedName name="priorEsponsor">#REF!</definedName>
    <definedName name="priority" localSheetId="3">#REF!</definedName>
    <definedName name="priority" localSheetId="1">#REF!</definedName>
    <definedName name="priority">#REF!</definedName>
    <definedName name="ProjAddress">#REF!</definedName>
    <definedName name="Project_Name">#REF!</definedName>
    <definedName name="Project_Start" localSheetId="3">#REF!</definedName>
    <definedName name="Project_Start" localSheetId="1">#REF!</definedName>
    <definedName name="Project_Start">#REF!</definedName>
    <definedName name="projects1">#REF!</definedName>
    <definedName name="projects2">#REF!</definedName>
    <definedName name="projects3">#REF!</definedName>
    <definedName name="projects4">#REF!</definedName>
    <definedName name="projects5">#REF!</definedName>
    <definedName name="ProjLocCbx">#REF!</definedName>
    <definedName name="ProjLocRange">#REF!</definedName>
    <definedName name="ProjNewCostrCbx">#REF!</definedName>
    <definedName name="ProjNewCostrRange">#REF!</definedName>
    <definedName name="ProjOccupiedCbx">#REF!</definedName>
    <definedName name="ProjPropType1Cbx">#REF!</definedName>
    <definedName name="ProjPropType2Cbx">#REF!</definedName>
    <definedName name="ProjPropTypeRange">#REF!</definedName>
    <definedName name="ProjScatteredSideCbx">#REF!</definedName>
    <definedName name="ProjScatteredSideRange">#REF!</definedName>
    <definedName name="ProjSpecNeeds11Cbx">#REF!</definedName>
    <definedName name="ProjSpecNeeds12Cbx">#REF!</definedName>
    <definedName name="ProjSpecNeeds13Cbx">#REF!</definedName>
    <definedName name="ProjSpecNeeds14Cbx">#REF!</definedName>
    <definedName name="ProjSpecNeeds15Cbx">#REF!</definedName>
    <definedName name="ProjSpecNeeds21Cbx">#REF!</definedName>
    <definedName name="ProjSpecNeeds22Cbx">#REF!</definedName>
    <definedName name="ProjSpecNeeds23Cbx">#REF!</definedName>
    <definedName name="ProjSpecNeeds24Cbx">#REF!</definedName>
    <definedName name="ProjSpecNeeds25Cbx">#REF!</definedName>
    <definedName name="ProjSpecNeeds31Cbx">#REF!</definedName>
    <definedName name="ProjSpecNeeds32Cbx">#REF!</definedName>
    <definedName name="ProjSpecNeeds33Cbx">#REF!</definedName>
    <definedName name="ProjSpecNeeds34Cbx">#REF!</definedName>
    <definedName name="ProjSpecNeeds35Cbx">#REF!</definedName>
    <definedName name="ProjSpecNeedsRange">#REF!</definedName>
    <definedName name="PropMgmtFirm">#REF!</definedName>
    <definedName name="PropMgtAmt">#REF!</definedName>
    <definedName name="PropMgtFeeName">#REF!</definedName>
    <definedName name="PropMgtPct">#REF!</definedName>
    <definedName name="PS">#REF!</definedName>
    <definedName name="PS_ORIGINAL" hidden="1">#REF!</definedName>
    <definedName name="PSLOW">#REF!</definedName>
    <definedName name="PSsummary">#REF!</definedName>
    <definedName name="public" localSheetId="3">#REF!</definedName>
    <definedName name="public" localSheetId="1">#REF!</definedName>
    <definedName name="public">#REF!</definedName>
    <definedName name="QO100PCT">#REF!</definedName>
    <definedName name="quarter" localSheetId="3">#REF!</definedName>
    <definedName name="quarter" localSheetId="1">#REF!</definedName>
    <definedName name="quarter">#REF!</definedName>
    <definedName name="Query" localSheetId="3">#REF!</definedName>
    <definedName name="Query" localSheetId="1">#REF!</definedName>
    <definedName name="Query">#REF!</definedName>
    <definedName name="Question" localSheetId="3">#REF!</definedName>
    <definedName name="Question" localSheetId="1">#REF!</definedName>
    <definedName name="Question">#REF!</definedName>
    <definedName name="RAL1TotalPmtRangeA">#REF!</definedName>
    <definedName name="RAL1TotalPmtRangeB">#REF!</definedName>
    <definedName name="RAL2TotalPmtRangeA">#REF!</definedName>
    <definedName name="RAL2TotalPmtRangeB">#REF!</definedName>
    <definedName name="RAL3TotalPmtRangeA">#REF!</definedName>
    <definedName name="RAL3TotalPmtRangeB">#REF!</definedName>
    <definedName name="RAL4TotalPmtRangeA">#REF!</definedName>
    <definedName name="RAL4TotalPmtRangeB">#REF!</definedName>
    <definedName name="RAL5TotalPmtRangeA">#REF!</definedName>
    <definedName name="RAL5TotalPmtRangeB">#REF!</definedName>
    <definedName name="RAL6TotalPmtRangeA">#REF!</definedName>
    <definedName name="RAL6TotalPmtRangeB">#REF!</definedName>
    <definedName name="RAL7TotalPmtRangeA">#REF!</definedName>
    <definedName name="RAL7TotalPmtRangeB">#REF!</definedName>
    <definedName name="RAL8TotalPmtRangeA">#REF!</definedName>
    <definedName name="RAL8TotalPmtRangeB">#REF!</definedName>
    <definedName name="RANGE1" localSheetId="3">#REF!</definedName>
    <definedName name="RANGE1" localSheetId="1">#REF!</definedName>
    <definedName name="RANGE1">#REF!</definedName>
    <definedName name="rcclist" localSheetId="3">#REF!</definedName>
    <definedName name="rcclist" localSheetId="1">#REF!</definedName>
    <definedName name="rcclist">#REF!</definedName>
    <definedName name="RCLISS" localSheetId="3">#REF!</definedName>
    <definedName name="RCLISS" localSheetId="1">#REF!</definedName>
    <definedName name="RCLISS">#REF!</definedName>
    <definedName name="RCLISST" localSheetId="3">#REF!</definedName>
    <definedName name="RCLISST" localSheetId="1">#REF!</definedName>
    <definedName name="RCLISST">#REF!</definedName>
    <definedName name="RCList" localSheetId="3">#REF!</definedName>
    <definedName name="RCList" localSheetId="1">#REF!</definedName>
    <definedName name="RCList">#REF!</definedName>
    <definedName name="RecourseType">#REF!</definedName>
    <definedName name="RehabTCcbx">#REF!</definedName>
    <definedName name="RelatedType">#REF!</definedName>
    <definedName name="REPLACE_RES">#REF!</definedName>
    <definedName name="ReplResCap">#REF!</definedName>
    <definedName name="ReplResEsc">#REF!</definedName>
    <definedName name="ResCostPSF">#REF!</definedName>
    <definedName name="revenue">#REF!</definedName>
    <definedName name="revenue1">#REF!</definedName>
    <definedName name="revenue2">#REF!</definedName>
    <definedName name="rstfijh">#REF!</definedName>
    <definedName name="RSUnitInd1">#REF!</definedName>
    <definedName name="RSUnitInd10">#REF!</definedName>
    <definedName name="RSUnitInd11">#REF!</definedName>
    <definedName name="RSUnitInd12">#REF!</definedName>
    <definedName name="RSUnitInd13">#REF!</definedName>
    <definedName name="RSUnitInd14">#REF!</definedName>
    <definedName name="RSUnitInd15">#REF!</definedName>
    <definedName name="RSUnitInd16">#REF!</definedName>
    <definedName name="RSUnitInd17">#REF!</definedName>
    <definedName name="RSUnitInd18">#REF!</definedName>
    <definedName name="RSUnitInd19">#REF!</definedName>
    <definedName name="RSUnitInd2">#REF!</definedName>
    <definedName name="RSUnitInd20">#REF!</definedName>
    <definedName name="RSUnitInd21">#REF!</definedName>
    <definedName name="RSUnitInd22">#REF!</definedName>
    <definedName name="RSUnitInd3">#REF!</definedName>
    <definedName name="RSUnitInd4">#REF!</definedName>
    <definedName name="RSUnitInd5">#REF!</definedName>
    <definedName name="RSUnitInd6">#REF!</definedName>
    <definedName name="RSUnitInd7">#REF!</definedName>
    <definedName name="RSUnitInd8">#REF!</definedName>
    <definedName name="RSUnitInd9">#REF!</definedName>
    <definedName name="RuralDevcbx">#REF!</definedName>
    <definedName name="ryrwhgrh">#REF!</definedName>
    <definedName name="s">#REF!</definedName>
    <definedName name="salary">#REF!</definedName>
    <definedName name="salary1">#REF!</definedName>
    <definedName name="salary2">#REF!</definedName>
    <definedName name="salary3">#REF!</definedName>
    <definedName name="sam" hidden="1">#REF!</definedName>
    <definedName name="sc_addr">#REF!</definedName>
    <definedName name="SCHEDULE">#REF!</definedName>
    <definedName name="scid">#REF!</definedName>
    <definedName name="scid_bin">#REF!</definedName>
    <definedName name="Scrolling_Increment" localSheetId="3">#REF!</definedName>
    <definedName name="Scrolling_Increment" localSheetId="1">#REF!</definedName>
    <definedName name="Scrolling_Increment">#REF!</definedName>
    <definedName name="section1">#REF!</definedName>
    <definedName name="SECURITY">#REF!</definedName>
    <definedName name="sencount" hidden="1">1</definedName>
    <definedName name="Seniorcbx">#REF!</definedName>
    <definedName name="Sheet1" localSheetId="3">#REF!</definedName>
    <definedName name="Sheet1" localSheetId="1">#REF!</definedName>
    <definedName name="Sheet1">#REF!</definedName>
    <definedName name="SHEETCOPY1">#REF!</definedName>
    <definedName name="SHTC_Rate">#REF!</definedName>
    <definedName name="SHTCcbx">#REF!</definedName>
    <definedName name="SizeOfSiteCbx">#REF!</definedName>
    <definedName name="SizeOfSiteRange">#REF!</definedName>
    <definedName name="SLITC_Rate">#REF!</definedName>
    <definedName name="SLITCcbx">#REF!</definedName>
    <definedName name="SMT_Project_ID">#REF!</definedName>
    <definedName name="SocialServiceAgencies_AgenProgLookup">#REF!</definedName>
    <definedName name="SocialServiceAgencies_CTLPerc">#REF!</definedName>
    <definedName name="sort">#REF!</definedName>
    <definedName name="source">#REF!</definedName>
    <definedName name="Sources_Deprec">#REF!</definedName>
    <definedName name="Special_Population_Indicator_Type">#REF!</definedName>
    <definedName name="Sponsor">#REF!</definedName>
    <definedName name="SPOS">#REF!</definedName>
    <definedName name="SSOs" localSheetId="3">#REF!</definedName>
    <definedName name="SSOs" localSheetId="1">#REF!</definedName>
    <definedName name="SSOs">#REF!</definedName>
    <definedName name="STAFF">#REF!</definedName>
    <definedName name="START">#REF!</definedName>
    <definedName name="StartUpDetails">#REF!</definedName>
    <definedName name="StateCbx">#REF!</definedName>
    <definedName name="StateListRange">#REF!</definedName>
    <definedName name="status" localSheetId="3">#REF!</definedName>
    <definedName name="status" localSheetId="1">#REF!</definedName>
    <definedName name="status">#REF!</definedName>
    <definedName name="STC_Benefit" xml:space="preserve"> 0.65</definedName>
    <definedName name="stu_build">#REF!</definedName>
    <definedName name="stu_shelter">#REF!</definedName>
    <definedName name="stushel">#REF!</definedName>
    <definedName name="sum" localSheetId="3">#REF!</definedName>
    <definedName name="sum" localSheetId="1">#REF!</definedName>
    <definedName name="sum">#REF!</definedName>
    <definedName name="sum_2">#REF!</definedName>
    <definedName name="summary">#REF!</definedName>
    <definedName name="Summarydollars">#REF!</definedName>
    <definedName name="SummerQ" localSheetId="3">#REF!</definedName>
    <definedName name="SummerQ" localSheetId="1">#REF!</definedName>
    <definedName name="SummerQ">#REF!</definedName>
    <definedName name="SYEP" localSheetId="3">#REF!</definedName>
    <definedName name="SYEP" localSheetId="1">#REF!</definedName>
    <definedName name="SYEP">#REF!</definedName>
    <definedName name="T_LAT_GEO" localSheetId="3">#REF!</definedName>
    <definedName name="T_LAT_GEO" localSheetId="1">#REF!</definedName>
    <definedName name="T_LAT_GEO">#REF!</definedName>
    <definedName name="T_LONG_GEO" localSheetId="3">#REF!</definedName>
    <definedName name="T_LONG_GEO" localSheetId="1">#REF!</definedName>
    <definedName name="T_LONG_GEO">#REF!</definedName>
    <definedName name="T2_Counts">#REF!</definedName>
    <definedName name="T2_LOS">#REF!</definedName>
    <definedName name="TCAllocatedCbx">#REF!</definedName>
    <definedName name="TCO_Date">#REF!</definedName>
    <definedName name="TCUnitInd1">#REF!</definedName>
    <definedName name="TCUnitInd10">#REF!</definedName>
    <definedName name="TCUnitInd11">#REF!</definedName>
    <definedName name="TCUnitInd12">#REF!</definedName>
    <definedName name="TCUnitInd13">#REF!</definedName>
    <definedName name="TCUnitInd14">#REF!</definedName>
    <definedName name="TCUnitInd15">#REF!</definedName>
    <definedName name="TCUnitInd16">#REF!</definedName>
    <definedName name="TCUnitInd17">#REF!</definedName>
    <definedName name="TCUnitInd18">#REF!</definedName>
    <definedName name="TCUnitInd19">#REF!</definedName>
    <definedName name="TCUnitInd2">#REF!</definedName>
    <definedName name="TCUnitInd20">#REF!</definedName>
    <definedName name="TCUnitInd21">#REF!</definedName>
    <definedName name="TCUnitInd22">#REF!</definedName>
    <definedName name="TCUnitInd3">#REF!</definedName>
    <definedName name="TCUnitInd4">#REF!</definedName>
    <definedName name="TCUnitInd5">#REF!</definedName>
    <definedName name="TCUnitInd6">#REF!</definedName>
    <definedName name="TCUnitInd7">#REF!</definedName>
    <definedName name="TCUnitInd8">#REF!</definedName>
    <definedName name="TCUnitInd9">#REF!</definedName>
    <definedName name="temp">#REF!</definedName>
    <definedName name="TenSvcAmt">#REF!</definedName>
    <definedName name="TenSvcFeeName">#REF!</definedName>
    <definedName name="TenSvcPct">#REF!</definedName>
    <definedName name="TEST" localSheetId="3">#REF!</definedName>
    <definedName name="TEST" localSheetId="1">#REF!</definedName>
    <definedName name="TEST">#REF!</definedName>
    <definedName name="TEST1" localSheetId="3">#REF!</definedName>
    <definedName name="TEST1" localSheetId="1">#REF!</definedName>
    <definedName name="TEST1">#REF!</definedName>
    <definedName name="test10" localSheetId="3">#REF!</definedName>
    <definedName name="test10" localSheetId="1">#REF!</definedName>
    <definedName name="test10">#REF!</definedName>
    <definedName name="TESTSTU">#REF!</definedName>
    <definedName name="TieBreaker" localSheetId="3">#REF!</definedName>
    <definedName name="TieBreaker" localSheetId="1">#REF!</definedName>
    <definedName name="TieBreaker">#REF!</definedName>
    <definedName name="Timing_IsNumber">#REF!</definedName>
    <definedName name="TITLE">#REF!</definedName>
    <definedName name="Tot_Proj_Cost">#REF!</definedName>
    <definedName name="Total_Hard_Constr_Cost">#REF!</definedName>
    <definedName name="Total_Other_Income">#REF!</definedName>
    <definedName name="totalDevFee">#REF!</definedName>
    <definedName name="totalSF">#REF!</definedName>
    <definedName name="TotalSUBUnits">#REF!</definedName>
    <definedName name="TotalTCUnits">#REF!</definedName>
    <definedName name="TotalUnits">#REF!</definedName>
    <definedName name="totFeeFrEquity">#REF!</definedName>
    <definedName name="totnetRET">#REF!</definedName>
    <definedName name="totnetRR">#REF!</definedName>
    <definedName name="TotS">#REF!</definedName>
    <definedName name="TotU">#REF!</definedName>
    <definedName name="TRAINING_FSET">#REF!</definedName>
    <definedName name="trdhojpok">#REF!</definedName>
    <definedName name="trdtrs">#REF!</definedName>
    <definedName name="trhtrshtrsh">#REF!</definedName>
    <definedName name="Tribalcbx">#REF!</definedName>
    <definedName name="trstrstrs">#REF!</definedName>
    <definedName name="type" localSheetId="3">#REF!</definedName>
    <definedName name="type" localSheetId="1">#REF!</definedName>
    <definedName name="type">#REF!</definedName>
    <definedName name="TYPEOFACTION" localSheetId="3">#REF!</definedName>
    <definedName name="TYPEOFACTION" localSheetId="1">#REF!</definedName>
    <definedName name="TYPEOFACTION">#REF!</definedName>
    <definedName name="u">#REF!</definedName>
    <definedName name="U_A_201">#REF!</definedName>
    <definedName name="U_A_203">#REF!</definedName>
    <definedName name="U_A_204">#REF!</definedName>
    <definedName name="U_A_205">#REF!</definedName>
    <definedName name="u_a101">#REF!</definedName>
    <definedName name="u_a103">#REF!</definedName>
    <definedName name="u_a104">#REF!</definedName>
    <definedName name="u_a105">#REF!</definedName>
    <definedName name="UA" localSheetId="3">#REF!</definedName>
    <definedName name="UA" localSheetId="1">#REF!</definedName>
    <definedName name="UA">#REF!</definedName>
    <definedName name="Unit_Number">#REF!</definedName>
    <definedName name="unit_refresh">#REF!</definedName>
    <definedName name="UtilAllow">#REF!</definedName>
    <definedName name="UtilAllowMeter">#REF!</definedName>
    <definedName name="uyguyg">#REF!</definedName>
    <definedName name="uytfuytf7tgf">#REF!</definedName>
    <definedName name="vender" localSheetId="3">#REF!</definedName>
    <definedName name="vender" localSheetId="1">#REF!</definedName>
    <definedName name="vender">#REF!</definedName>
    <definedName name="vio_rpt">#REF!</definedName>
    <definedName name="VS">#REF!</definedName>
    <definedName name="vv">#REF!</definedName>
    <definedName name="W">#REF!</definedName>
    <definedName name="WINDOW3">#REF!</definedName>
    <definedName name="WKS_BORDER">#REF!</definedName>
    <definedName name="WKS_OF_CLAIMS2">#REF!</definedName>
    <definedName name="WKS_TOPBORDER">#REF!</definedName>
    <definedName name="Working" localSheetId="3">#REF!</definedName>
    <definedName name="Working" localSheetId="1">#REF!</definedName>
    <definedName name="Working">#REF!</definedName>
    <definedName name="WU" localSheetId="3">#REF!</definedName>
    <definedName name="WU" localSheetId="1">#REF!</definedName>
    <definedName name="WU">#REF!</definedName>
    <definedName name="XC">#REF!</definedName>
    <definedName name="Y2GrossRent">#REF!</definedName>
    <definedName name="Y3GrossRent">#REF!</definedName>
    <definedName name="YesNo">#REF!</definedName>
    <definedName name="YesNoRange">#REF!</definedName>
    <definedName name="yrsRED1">#REF!</definedName>
    <definedName name="yrsRED2">#REF!</definedName>
    <definedName name="yrsRED3">#REF!</definedName>
    <definedName name="yrsRED4">#REF!</definedName>
    <definedName name="yrsRED5">#REF!</definedName>
    <definedName name="z" localSheetId="3">#REF!</definedName>
    <definedName name="z" localSheetId="1">#REF!</definedName>
    <definedName name="z">#REF!</definedName>
    <definedName name="ZipCo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1" l="1"/>
  <c r="B6" i="11"/>
  <c r="B5" i="11"/>
  <c r="A127" i="9"/>
  <c r="B148" i="1" l="1"/>
  <c r="D108" i="9"/>
  <c r="D107" i="9"/>
  <c r="D106" i="9"/>
  <c r="D26" i="9"/>
  <c r="D25" i="9"/>
  <c r="D127" i="9" s="1"/>
  <c r="D148" i="1" l="1"/>
  <c r="F148" i="1"/>
  <c r="H148" i="1"/>
  <c r="J148" i="1"/>
  <c r="L148" i="1"/>
  <c r="N148" i="1"/>
  <c r="P148" i="1"/>
  <c r="R148" i="1"/>
  <c r="T148" i="1"/>
  <c r="V148" i="1"/>
  <c r="X148" i="1"/>
  <c r="E148" i="1" l="1"/>
  <c r="Y148" i="1" l="1"/>
  <c r="U148" i="1"/>
  <c r="W148" i="1"/>
  <c r="C148" i="1"/>
  <c r="S148" i="1"/>
  <c r="G148" i="1"/>
  <c r="K148" i="1"/>
  <c r="M148" i="1"/>
  <c r="I148" i="1"/>
  <c r="Q148" i="1"/>
  <c r="O148" i="1"/>
  <c r="C151" i="1" l="1"/>
</calcChain>
</file>

<file path=xl/sharedStrings.xml><?xml version="1.0" encoding="utf-8"?>
<sst xmlns="http://schemas.openxmlformats.org/spreadsheetml/2006/main" count="1034" uniqueCount="306">
  <si>
    <t>Month</t>
  </si>
  <si>
    <t>Date</t>
  </si>
  <si>
    <t>January</t>
  </si>
  <si>
    <t>February</t>
  </si>
  <si>
    <t>March</t>
  </si>
  <si>
    <t>Annualized</t>
  </si>
  <si>
    <t>FY26</t>
  </si>
  <si>
    <t>Program Site Name</t>
  </si>
  <si>
    <t xml:space="preserve"> Program/Activity are available and accessible to people with disabilities? (Y/N)</t>
  </si>
  <si>
    <t>Type of Program/Service offered</t>
  </si>
  <si>
    <t>Total</t>
  </si>
  <si>
    <t>TOTAL</t>
  </si>
  <si>
    <t>Church of God Christian Academy</t>
  </si>
  <si>
    <t>Y</t>
  </si>
  <si>
    <t>Volleyball</t>
  </si>
  <si>
    <t>PS/IS 224</t>
  </si>
  <si>
    <t>Basketball</t>
  </si>
  <si>
    <t>Betances Community Center</t>
  </si>
  <si>
    <t>Melrose Community Center</t>
  </si>
  <si>
    <t>Young Men's Eagle Academy II (Beacon 271)</t>
  </si>
  <si>
    <t>Albany Cornerstone at PS 243K - The Weeksville School</t>
  </si>
  <si>
    <t>Van Dyke Community Center</t>
  </si>
  <si>
    <t>Howard at Brownsville Collaborative Middle School</t>
  </si>
  <si>
    <t>Pink Houses Community Center</t>
  </si>
  <si>
    <t>JHS 143 Eleanor Roosevelt</t>
  </si>
  <si>
    <t>Brandeis Campus - Global Learning Collaborative High School</t>
  </si>
  <si>
    <t>Highbridge Community Center @ The Highbridge Green School</t>
  </si>
  <si>
    <t>Lt. Joseph P. Kennedy Memorial Community Center</t>
  </si>
  <si>
    <t>PS 11 Mosaic</t>
  </si>
  <si>
    <t>The Metropolitan Soundview High School</t>
  </si>
  <si>
    <t xml:space="preserve">Bronx River Community Center </t>
  </si>
  <si>
    <t>Dyckman Cornerstone at Washington Heights Academy</t>
  </si>
  <si>
    <t>The Middle School of Media, Law and Fine Arts</t>
  </si>
  <si>
    <t>Soccer</t>
  </si>
  <si>
    <t>August Martin High School</t>
  </si>
  <si>
    <t>PS 57 Hubert H. Humphrey (31R057)</t>
  </si>
  <si>
    <t>Hostos Lincoln Academy of Science</t>
  </si>
  <si>
    <t>Corsi Community Center</t>
  </si>
  <si>
    <t>P.S./M.S. 108</t>
  </si>
  <si>
    <t>Claremont Community Center</t>
  </si>
  <si>
    <t>JHS 291 Roland Hayes</t>
  </si>
  <si>
    <t>I.S. 117 Joseph H. Wade</t>
  </si>
  <si>
    <t>East Flatbush Village HQ</t>
  </si>
  <si>
    <t>Mitchell Community Center</t>
  </si>
  <si>
    <t>Patterson Community Center @ PS 18</t>
  </si>
  <si>
    <t>East 180 Monterey Cornerstone @ PS 3</t>
  </si>
  <si>
    <t>Prince Joshua Avitto Community Center</t>
  </si>
  <si>
    <t>Red Hook East/Miccio Community Center</t>
  </si>
  <si>
    <t>Bronx Academy for Multi-Media</t>
  </si>
  <si>
    <t>Manhattanville Community Center</t>
  </si>
  <si>
    <t>Tompkins Community Center @ PS 23</t>
  </si>
  <si>
    <t>Williamsburg Community Center</t>
  </si>
  <si>
    <t>Wyckoff Community Center</t>
  </si>
  <si>
    <t>Rutgers Community Center</t>
  </si>
  <si>
    <t>Lafayette Gardens Cornerstone at PS 270</t>
  </si>
  <si>
    <t>Roosevelt at Brooklyn Academy of Global Finance</t>
  </si>
  <si>
    <t>Astoria Community Center</t>
  </si>
  <si>
    <t>Dance</t>
  </si>
  <si>
    <t>301 Henry Street</t>
  </si>
  <si>
    <t>Boys and Girls Republic</t>
  </si>
  <si>
    <t>The Cooke Institute</t>
  </si>
  <si>
    <t>NYPD Community Center</t>
  </si>
  <si>
    <t>Flag Football</t>
  </si>
  <si>
    <t>Eastchester Community Center</t>
  </si>
  <si>
    <t>Cary Leeds</t>
  </si>
  <si>
    <t>Tennis</t>
  </si>
  <si>
    <t>PS173</t>
  </si>
  <si>
    <t>PS 179 Kensington @ FDR High School</t>
  </si>
  <si>
    <t>Carey Gardens</t>
  </si>
  <si>
    <t>Kappa V (Knowledge and Power Preparatory Academy)</t>
  </si>
  <si>
    <t>PS 194 Countee Cullen</t>
  </si>
  <si>
    <t>Soundview Community Center @ Legacy Volleyball</t>
  </si>
  <si>
    <t>Davidson Community Center</t>
  </si>
  <si>
    <t>Sotomayor Community Center</t>
  </si>
  <si>
    <t>MS 118 Williams Niles Academy</t>
  </si>
  <si>
    <t>PAL Armory Washington Heights</t>
  </si>
  <si>
    <t>Baseball</t>
  </si>
  <si>
    <t>PAL Polo Grounds Community Center</t>
  </si>
  <si>
    <t>Bethal Gospel Assembly</t>
  </si>
  <si>
    <t>Pathways College Preparatory School: A College Board School</t>
  </si>
  <si>
    <t>PAL Edward Byrne Center</t>
  </si>
  <si>
    <t>PAL Harlem Center</t>
  </si>
  <si>
    <t>PAL JHS 22</t>
  </si>
  <si>
    <t>PAL New South Bronx Center</t>
  </si>
  <si>
    <t>PAL Webster Center</t>
  </si>
  <si>
    <t>PS 181 Brooklyn</t>
  </si>
  <si>
    <t>Parkside Preparatory Academy</t>
  </si>
  <si>
    <t>Riverside Church</t>
  </si>
  <si>
    <t>Common Point Queens - Joel E. Smilow Clubhouse</t>
  </si>
  <si>
    <t>Basketball, Swimming</t>
  </si>
  <si>
    <t>Emolior Academy</t>
  </si>
  <si>
    <t>River East Elementary</t>
  </si>
  <si>
    <t>Wadleigh Secondary School for the Performing &amp; Visual Arts</t>
  </si>
  <si>
    <t>Mullaly Park</t>
  </si>
  <si>
    <t>Johnson Community Center</t>
  </si>
  <si>
    <t>MS 35 Stephen Decatur</t>
  </si>
  <si>
    <t>Samuel J Tilden</t>
  </si>
  <si>
    <t>PS 44 Thomas C Brown</t>
  </si>
  <si>
    <t>JHS 8 Richard S. Grossley</t>
  </si>
  <si>
    <t>South Jamaica Cornerstone at PS 40 Samuel Huntington</t>
  </si>
  <si>
    <t>John Ericsson Middle School 126</t>
  </si>
  <si>
    <t>The Dr. Emmett W. Bassett School</t>
  </si>
  <si>
    <t>Elbridge T. Gerry Jr. Clubhouse</t>
  </si>
  <si>
    <t>IS 250 The Robert F. Kennedy Community Middle School</t>
  </si>
  <si>
    <t>JHS 226 Virgil I. Grissom</t>
  </si>
  <si>
    <t>Redfern Houses Community Center @ The Randolph Holder School for Social Justice / PS 253</t>
  </si>
  <si>
    <t>Beach 41st</t>
  </si>
  <si>
    <t>Latimer Houses Community Center</t>
  </si>
  <si>
    <t>Ocean Bay Houses Community Center</t>
  </si>
  <si>
    <t>Catherine &amp; Count Basie Middle School 72</t>
  </si>
  <si>
    <t>Frederick Douglass Center</t>
  </si>
  <si>
    <t>Frederick Samuel Community Center</t>
  </si>
  <si>
    <t>IS 204 Oliver W. Holmes</t>
  </si>
  <si>
    <t>Boys &amp; Girls Club of Metro Queens</t>
  </si>
  <si>
    <t>P.S. 274 The New American Academy at Roberto Clemente State Park</t>
  </si>
  <si>
    <t>Wheelchair Basketball, Basketball</t>
  </si>
  <si>
    <t>Mariners Harbor Community Center at IS 51</t>
  </si>
  <si>
    <t>Berry Houses Community Center at IS 2</t>
  </si>
  <si>
    <t>PS 18 John G. Whittier</t>
  </si>
  <si>
    <t>East Side Community High School</t>
  </si>
  <si>
    <t>Basketball, Volleyball</t>
  </si>
  <si>
    <t>Ingersoll House Community Center</t>
  </si>
  <si>
    <t>Campos Plaza</t>
  </si>
  <si>
    <t>Curtis High School</t>
  </si>
  <si>
    <t>Victory Dance Company</t>
  </si>
  <si>
    <t>Bronx Alliance Middle School</t>
  </si>
  <si>
    <t>Basketball, Dance</t>
  </si>
  <si>
    <t>Cornerstone Academy for Social Action</t>
  </si>
  <si>
    <t>JHS 144 Michelangelo</t>
  </si>
  <si>
    <t>Gerard Carter Community Center</t>
  </si>
  <si>
    <t>I.S. 347 School of Humanities</t>
  </si>
  <si>
    <t>Bedford Stuyvesant Y</t>
  </si>
  <si>
    <t>Broadway YMCA</t>
  </si>
  <si>
    <t>PS 175 The Lynn Gross Discovery School</t>
  </si>
  <si>
    <t>Castle Hill YMCA</t>
  </si>
  <si>
    <t>Coney Island YMCA</t>
  </si>
  <si>
    <t>Cross Island YMCA</t>
  </si>
  <si>
    <t>Dodge YMCA</t>
  </si>
  <si>
    <t>Flatbush YMCA</t>
  </si>
  <si>
    <t>Greenpoint YMCA</t>
  </si>
  <si>
    <t>Jamaica YMCA</t>
  </si>
  <si>
    <t>Long Island City YMCA</t>
  </si>
  <si>
    <t>Northeast Bronx YMCA</t>
  </si>
  <si>
    <t>Park Slope Armory YMCA</t>
  </si>
  <si>
    <t>Rockaway YMCA</t>
  </si>
  <si>
    <t>Ridgewood YMCA</t>
  </si>
  <si>
    <t>Flushing YMCA</t>
  </si>
  <si>
    <t>Saturday Night Lights Attendance Report</t>
  </si>
  <si>
    <t>Organization - Site Name</t>
  </si>
  <si>
    <t>Middle School</t>
  </si>
  <si>
    <t>High School</t>
  </si>
  <si>
    <t>America Scores NY - PS173</t>
  </si>
  <si>
    <t>Aspira of New York, Inc. - PS/IS 224</t>
  </si>
  <si>
    <t>Boys Club of NY - Elbridge T. Gerry Jr. Clubhouse</t>
  </si>
  <si>
    <t>BronxWorks, Inc. - Betances Community Center</t>
  </si>
  <si>
    <t>BronxWorks, Inc. - Melrose Community Center</t>
  </si>
  <si>
    <t>CAMBA, Inc. - Albany Cornerstone at PS 243K - The Weeksville School</t>
  </si>
  <si>
    <t>CAMBA, Inc. - Howard at Brownsville Collaborative Middle School</t>
  </si>
  <si>
    <t>CAMBA, Inc. - Pink Houses Community Center</t>
  </si>
  <si>
    <t>CAMBA, Inc. - Van Dyke Community Center</t>
  </si>
  <si>
    <t>CAMBA, Inc. - Young Men's Eagle Academy II (Beacon 271)</t>
  </si>
  <si>
    <t>Catholic Charities Community Services, Archdiocese of NY - Brandeis Campus - Global Learning Collaborative High School</t>
  </si>
  <si>
    <t>Catholic Charities Community Services, Archdiocese of NY - Highbridge Community Center</t>
  </si>
  <si>
    <t>Catholic Charities Community Services, Archdiocese of NY - JHS 143 Eleanor Roosevelt</t>
  </si>
  <si>
    <t>Catholic Charities Community Services, Archdiocese of NY - Lt. Joseph P. Kennedy Memorial Community Center</t>
  </si>
  <si>
    <t>Catholic Charities Community Services, Archdiocese of NY - PS 11 Mosaic</t>
  </si>
  <si>
    <t xml:space="preserve">Childrens Arts &amp; Science Workshops, Inc. - Bronx River Community Center </t>
  </si>
  <si>
    <t>Childrens Arts &amp; Science Workshops, Inc. - Dyckman Cornerstone at Washington Heights Academy</t>
  </si>
  <si>
    <t>Childrens Arts &amp; Science Workshops, Inc. - The Metropolitan Soundview High School</t>
  </si>
  <si>
    <t>Church of God Christian Academy - Church of God Christian Academy</t>
  </si>
  <si>
    <t>City in the Community - August Martin High School</t>
  </si>
  <si>
    <t>City in the Community - Corsi Community Center</t>
  </si>
  <si>
    <t>City in the Community - Hostos Lincoln Academy of Science</t>
  </si>
  <si>
    <t>City in the Community - Major Owens Center</t>
  </si>
  <si>
    <t>City in the Community - P.S./M.S. 108</t>
  </si>
  <si>
    <t>City in the Community -PS 57</t>
  </si>
  <si>
    <t>Claremont Neighborhood Centers - Claremont Community Center</t>
  </si>
  <si>
    <t>Coalition for Hispanic Family Services - JHS 291 Roland Hayes</t>
  </si>
  <si>
    <t>Commonpoint NY IncJoel E. Smilow Clubhouse</t>
  </si>
  <si>
    <t>Community Associaiton of Progressive Dominicans - I.S. 117 Joseph H. Wade</t>
  </si>
  <si>
    <t>Department of Parks - Al Oerter Recreation Center</t>
  </si>
  <si>
    <t>Department of Parks - Al Smith Recreation Center</t>
  </si>
  <si>
    <t>Department of Parks - Brownsville Recreation Center</t>
  </si>
  <si>
    <t>Department of Parks - Chelsea Recreation Center</t>
  </si>
  <si>
    <t>Department of Parks - Faber Park</t>
  </si>
  <si>
    <t>Department of Parks - Hansborough Recreation Center</t>
  </si>
  <si>
    <t>Department of Parks - Highbridge Recreation Center</t>
  </si>
  <si>
    <t>Department of Parks - Hunts Point Recreation Center</t>
  </si>
  <si>
    <t>Department of Parks - Kwame Ture Recreation Center</t>
  </si>
  <si>
    <t>Department of Parks - Lyons Recreation Center</t>
  </si>
  <si>
    <t>Department of Parks - McCarren Recreation Center</t>
  </si>
  <si>
    <t>Department of Parks - Red Hook Recreation Center</t>
  </si>
  <si>
    <t>Department of Parks - Roy Wilkins Recreation Center</t>
  </si>
  <si>
    <t>Departmnet of Parks - Shirley Chisholm Recreation Center</t>
  </si>
  <si>
    <t>Department of Parks - Sorrentino Recreation Center</t>
  </si>
  <si>
    <t>Department of Parks - St. John's Recreation Center</t>
  </si>
  <si>
    <t>Department of Parks -Von King Brooklyn</t>
  </si>
  <si>
    <t>East Flatbush Village-Erasmus High School</t>
  </si>
  <si>
    <t>East Side House, Inc. - Mitchell Community Center</t>
  </si>
  <si>
    <t>East Side House, Inc. - Patterson Community Center</t>
  </si>
  <si>
    <t>Good Shepherd Services - East 180 Monterey Cornerstone @ PS 3</t>
  </si>
  <si>
    <t>Good Shepherd Services - Prince Joshua Avitto Community Center</t>
  </si>
  <si>
    <t>Good Shepherd Services - Red Hook East/Miccio Community Center</t>
  </si>
  <si>
    <t>Graham Windham - Bronx Academy for Multi-Media</t>
  </si>
  <si>
    <t>Graham Windham - Manhattanville Community Center</t>
  </si>
  <si>
    <t>Grand Street Settlement, Inc. - Lafayette Gardens Cornerstone at PS 270</t>
  </si>
  <si>
    <t>Grand Street Settlement, Inc. - Roosevelt</t>
  </si>
  <si>
    <t>Grand Street Settlement, Inc. - Rutgers Community Center</t>
  </si>
  <si>
    <t>Grand Street Settlement, Inc. - Tompkins Community Center</t>
  </si>
  <si>
    <t>Grand Street Settlement, Inc. - Williamsburg Community Center</t>
  </si>
  <si>
    <t>Grand Street Settlement, Inc. - Wyckoff Community Center</t>
  </si>
  <si>
    <t>HANAC INC - Astoria Community Center</t>
  </si>
  <si>
    <t>Henry Street Settlement - 301 Henry Street</t>
  </si>
  <si>
    <t>Henry Street Settlement - Boys and Girls Republic</t>
  </si>
  <si>
    <t>Hispanic Federation/DV7-IS 61 Leonardo Da Vinci</t>
  </si>
  <si>
    <t>Hispanic Federation/DV7-Newtown High School</t>
  </si>
  <si>
    <t>Kevin Shaw Jr. Foundation-P.S. 274 The New American Academy at Roberto Clemente State Park</t>
  </si>
  <si>
    <t>Kids in the Game - The Cooke Institute</t>
  </si>
  <si>
    <t>Labout Skillz - Frederick Samuel Community Center</t>
  </si>
  <si>
    <t>MoBetter Jaguars Football-NYPD Community Center</t>
  </si>
  <si>
    <t>Neighborhood Initiatives Development Corporation - Eastchester Community Center</t>
  </si>
  <si>
    <t>NIA Community Services Network Inc - Carey Gardens Cornerstone</t>
  </si>
  <si>
    <t>NIA Community Services Network Inc - PS 179 Kensington @ FDR High School</t>
  </si>
  <si>
    <t>OPUS Dance Theatre and Community Services Inc - Kappa V (Knowledge and Power Preparatory Academy)</t>
  </si>
  <si>
    <t>Partnership With Children, Inc. - PS 194 Countee Cullen</t>
  </si>
  <si>
    <t>Phipps Neighborhoods, Inc. - Davidson Cornerstone @ PS 146</t>
  </si>
  <si>
    <t>Phipps Neighborhoods, Inc. - Sotomayor Community Center</t>
  </si>
  <si>
    <t>Phipps Neighborhoods, Inc. - Soundview Community Center</t>
  </si>
  <si>
    <t>Police Athletic League, Inc. - Bethal Gospel Assembly</t>
  </si>
  <si>
    <t>Police Athletic League, Inc. - MS 118 Williams Niles Academy</t>
  </si>
  <si>
    <t>Police Athletic League, Inc. - PAL Armory Washington Heights</t>
  </si>
  <si>
    <t>Police Athletic League, Inc. - PAL Edward Byrne Center</t>
  </si>
  <si>
    <t>Police Athletic League, Inc. - PAL Harlem Center</t>
  </si>
  <si>
    <t>Police Athletic League, Inc. - PAL JHS 22</t>
  </si>
  <si>
    <t>Police Athletic League, Inc. - PAL New South Bronx Center</t>
  </si>
  <si>
    <t>Police Athletic League, Inc. - PAL Polo Grounds Community Center</t>
  </si>
  <si>
    <t>Police Athletic League, Inc. - PAL Webster Center</t>
  </si>
  <si>
    <t>Police Athletic League, Inc. - Pathways College Preparatory School: A College Board School</t>
  </si>
  <si>
    <t>Research Foundation of CUNY - Parkside Preparatory Academy</t>
  </si>
  <si>
    <t>Research Foundation of CUNY - PS 181 Brooklyn</t>
  </si>
  <si>
    <t>Riverside Hawks - Riverside Church</t>
  </si>
  <si>
    <t>Samuel Field YM &amp; YWHA, Inc-Emolior Academy</t>
  </si>
  <si>
    <t>SCAN-HARBOR INC - Johnson Community Center</t>
  </si>
  <si>
    <t>SCAN-HARBOR INC - Mullaly Park</t>
  </si>
  <si>
    <t>SCAN-HARBOR INC - River East Elementary</t>
  </si>
  <si>
    <t>SCAN-HARBOR INC - Wadleigh Secondary School for the Performing &amp; Visual Arts</t>
  </si>
  <si>
    <t>SCO Family of Services - MS 35 Stephen Decatur</t>
  </si>
  <si>
    <t>Sesame Flyers International, Inc. -Samuel J Tilden</t>
  </si>
  <si>
    <t>Shootin School - PS 44</t>
  </si>
  <si>
    <t>Southern Queens Park Association,Inc. - JHS 8 Richard S. Grossley</t>
  </si>
  <si>
    <t>Southern Queens Park Association,Inc. - South Jamaica Community Center</t>
  </si>
  <si>
    <t>ST. NICKS ALLIANCE CORP. - John Ericsson Middle School 126</t>
  </si>
  <si>
    <t>Team First, Inc. - The Dr. Emmett W. Bassett School</t>
  </si>
  <si>
    <t>The Child Center of NY Inc - Beach 41st</t>
  </si>
  <si>
    <t>The Child Center of NY Inc - Catherine &amp; Count Basie Middle School 72</t>
  </si>
  <si>
    <t>The Child Center of NY Inc - IS 250 The Robert F. Kennedy Community Middle School</t>
  </si>
  <si>
    <t>The Child Center of NY Inc - JHS 226 Virgil I. Grissom</t>
  </si>
  <si>
    <t>The Child Center of NY Inc - Latimer Houses Community Center</t>
  </si>
  <si>
    <t>The Child Center of NY Inc - Ocean Bay Houses Community Center</t>
  </si>
  <si>
    <t>The Child Center of NY Inc - Redfern Houses Community Center</t>
  </si>
  <si>
    <t>The Children's Aid Society-Frederick Douglass</t>
  </si>
  <si>
    <t>The Greater Ridgewood Youth Council, Inc. - Boys &amp; Girls Club of Metro Queens</t>
  </si>
  <si>
    <t>The Greater Ridgewood Youth Council, Inc. - IS 204 Oliver W. Holmes</t>
  </si>
  <si>
    <t>United Activities Unlimited, Inc. - Berry Houses Community Center at IS 2</t>
  </si>
  <si>
    <t>United Activities Unlimited, Inc. - Mariners Harbor Community Center at IS 51</t>
  </si>
  <si>
    <t>United Activities Unlimited, Inc. - PS 18 John G. Whittier</t>
  </si>
  <si>
    <t>University Settlement Society of New York - Campos Plaza</t>
  </si>
  <si>
    <t>University Settlement Society of New York - East Side Community High School</t>
  </si>
  <si>
    <t>University Settlement Society of New York - Ingersoll House Community Center</t>
  </si>
  <si>
    <t>Urban Hope-Curtis High School</t>
  </si>
  <si>
    <t>Victory Music &amp; Dance Company Inc.-Victory Dance Company</t>
  </si>
  <si>
    <t>Wiz Kids Books B4 Basketball-Bronx Alliance Middle School</t>
  </si>
  <si>
    <t>Wiz Kids Books B4 Basketball-Cornerstone Academy for Social Action</t>
  </si>
  <si>
    <t>Wiz Kids Books B4 Basketball-JHS 144 Michelangelo</t>
  </si>
  <si>
    <t>YMCA of Greater New York/Corporate - Bedford Stuyvesant Y</t>
  </si>
  <si>
    <t>YMCA of Greater New York/Corporate - Broadway YMCA</t>
  </si>
  <si>
    <t>YMCA of Greater New York/Corporate - Castle Hill YMCA</t>
  </si>
  <si>
    <t>YMCA of Greater New York/Corporate - Coney Island YMCA</t>
  </si>
  <si>
    <t>YMCA of Greater New York/Corporate - Cross Island YMCA</t>
  </si>
  <si>
    <t>YMCA of Greater New York/Corporate - Dodge YMCA</t>
  </si>
  <si>
    <t>YMCA of Greater New York/Corporate - Flatbush YMCA</t>
  </si>
  <si>
    <t>YMCA of Greater New York/Corporate - Flushing YMCA</t>
  </si>
  <si>
    <t>YMCA of Greater New York/Corporate - Gerard Carter Community Center</t>
  </si>
  <si>
    <t>YMCA of Greater New York/Corporate - Greenpoint YMCA</t>
  </si>
  <si>
    <t>YMCA of Greater New York/Corporate - I.S. 347 School of Humanities</t>
  </si>
  <si>
    <t>YMCA of Greater New York/Corporate - Jamaica YMCA</t>
  </si>
  <si>
    <t>YMCA of Greater New York/Corporate - Long Island City YMCA</t>
  </si>
  <si>
    <t>YMCA of Greater New York/Corporate - Northeast Bronx YMCA</t>
  </si>
  <si>
    <t>YMCA of Greater New York/Corporate - Park Slope Armory YMCA</t>
  </si>
  <si>
    <t>YMCA of Greater New York/Corporate - PS 175 The Lynn Gross Discovery School</t>
  </si>
  <si>
    <t>YMCA of Greater New York/Corporate - Ridgewood YMCA</t>
  </si>
  <si>
    <t>YMCA of Greater New York/Corporate - Rockaway YMCA</t>
  </si>
  <si>
    <t>CLOSED</t>
  </si>
  <si>
    <t>CLosed</t>
  </si>
  <si>
    <t>Closed</t>
  </si>
  <si>
    <t>Average</t>
  </si>
  <si>
    <t>New York Junior Tennis and Learning- Cary Leeds</t>
  </si>
  <si>
    <t>Total HC</t>
  </si>
  <si>
    <t>Total PS cost</t>
  </si>
  <si>
    <t>covering the period beginning January 1, 2026 and ending March 31, 2026</t>
  </si>
  <si>
    <t>SNL SUMMARY</t>
  </si>
  <si>
    <t>Note:</t>
  </si>
  <si>
    <t>Sites (count)</t>
  </si>
  <si>
    <t>PS Costs* (1/1/26-3/31/26)</t>
  </si>
  <si>
    <t>Site Funding</t>
  </si>
  <si>
    <t>PS costs are for 2nd Quarter only, However Site Funding is annualized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</si>
</sst>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\-dd\-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0" fillId="0" borderId="0"/>
    <xf numFmtId="0" fontId="10" fillId="0" borderId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2" fillId="0" borderId="2" xfId="0" applyFont="1" applyBorder="1" applyAlignment="1">
      <alignment wrapText="1"/>
    </xf>
    <xf numFmtId="0" fontId="3" fillId="4" borderId="2" xfId="0" applyFont="1" applyFill="1" applyBorder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3" borderId="2" xfId="0" applyFont="1" applyFill="1" applyBorder="1"/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5" borderId="0" xfId="0" applyFill="1"/>
    <xf numFmtId="0" fontId="9" fillId="0" borderId="8" xfId="0" applyFont="1" applyBorder="1" applyAlignment="1">
      <alignment horizontal="center" vertical="center" wrapText="1"/>
    </xf>
    <xf numFmtId="0" fontId="10" fillId="0" borderId="0" xfId="2"/>
    <xf numFmtId="164" fontId="10" fillId="0" borderId="0" xfId="2" applyNumberFormat="1"/>
    <xf numFmtId="9" fontId="10" fillId="0" borderId="0" xfId="2" applyNumberFormat="1"/>
    <xf numFmtId="0" fontId="11" fillId="0" borderId="0" xfId="3"/>
    <xf numFmtId="0" fontId="11" fillId="8" borderId="1" xfId="3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44" fontId="11" fillId="8" borderId="3" xfId="3" applyNumberFormat="1" applyFill="1" applyBorder="1" applyAlignment="1">
      <alignment horizontal="center"/>
    </xf>
    <xf numFmtId="44" fontId="11" fillId="10" borderId="1" xfId="3" applyNumberFormat="1" applyFill="1" applyBorder="1"/>
    <xf numFmtId="44" fontId="14" fillId="10" borderId="1" xfId="3" applyNumberFormat="1" applyFont="1" applyFill="1" applyBorder="1"/>
    <xf numFmtId="43" fontId="12" fillId="10" borderId="1" xfId="5" applyFont="1" applyFill="1" applyBorder="1" applyAlignment="1">
      <alignment horizontal="center"/>
    </xf>
    <xf numFmtId="43" fontId="12" fillId="10" borderId="2" xfId="5" applyFont="1" applyFill="1" applyBorder="1" applyAlignment="1"/>
    <xf numFmtId="44" fontId="11" fillId="0" borderId="0" xfId="3" applyNumberFormat="1"/>
    <xf numFmtId="44" fontId="14" fillId="0" borderId="0" xfId="3" applyNumberFormat="1" applyFont="1"/>
    <xf numFmtId="0" fontId="11" fillId="0" borderId="0" xfId="3" applyAlignment="1">
      <alignment horizontal="left"/>
    </xf>
    <xf numFmtId="0" fontId="11" fillId="0" borderId="1" xfId="4" applyFont="1" applyBorder="1" applyAlignment="1">
      <alignment horizontal="left"/>
    </xf>
    <xf numFmtId="43" fontId="12" fillId="10" borderId="2" xfId="5" applyFont="1" applyFill="1" applyBorder="1" applyAlignment="1">
      <alignment horizontal="left"/>
    </xf>
    <xf numFmtId="0" fontId="1" fillId="0" borderId="0" xfId="0" applyFont="1"/>
    <xf numFmtId="0" fontId="17" fillId="6" borderId="1" xfId="2" applyFont="1" applyFill="1" applyBorder="1" applyAlignment="1">
      <alignment horizontal="center"/>
    </xf>
    <xf numFmtId="7" fontId="17" fillId="6" borderId="1" xfId="2" applyNumberFormat="1" applyFont="1" applyFill="1" applyBorder="1" applyAlignment="1">
      <alignment horizontal="center"/>
    </xf>
    <xf numFmtId="0" fontId="12" fillId="7" borderId="1" xfId="0" applyFont="1" applyFill="1" applyBorder="1"/>
    <xf numFmtId="0" fontId="12" fillId="8" borderId="1" xfId="0" applyFont="1" applyFill="1" applyBorder="1"/>
    <xf numFmtId="43" fontId="12" fillId="0" borderId="1" xfId="0" applyNumberFormat="1" applyFont="1" applyBorder="1"/>
    <xf numFmtId="0" fontId="12" fillId="0" borderId="0" xfId="0" applyFont="1"/>
    <xf numFmtId="44" fontId="12" fillId="0" borderId="1" xfId="6" applyFont="1" applyBorder="1"/>
    <xf numFmtId="0" fontId="11" fillId="0" borderId="2" xfId="3" applyBorder="1" applyAlignment="1">
      <alignment wrapText="1"/>
    </xf>
    <xf numFmtId="0" fontId="11" fillId="0" borderId="1" xfId="3" applyBorder="1"/>
    <xf numFmtId="0" fontId="11" fillId="0" borderId="1" xfId="3" applyBorder="1" applyAlignment="1">
      <alignment horizontal="left"/>
    </xf>
    <xf numFmtId="0" fontId="8" fillId="0" borderId="1" xfId="0" applyFont="1" applyBorder="1"/>
    <xf numFmtId="0" fontId="7" fillId="2" borderId="0" xfId="0" applyFont="1" applyFill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4" fontId="1" fillId="4" borderId="9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</cellXfs>
  <cellStyles count="8">
    <cellStyle name="Comma 2" xfId="5" xr:uid="{AEE6F9A6-B3CA-48D3-8FFE-13646F947314}"/>
    <cellStyle name="Currency" xfId="6" builtinId="4"/>
    <cellStyle name="Normal" xfId="0" builtinId="0"/>
    <cellStyle name="Normal 2" xfId="1" xr:uid="{57BA8D7F-0B7E-4A22-8124-CC40D82B32C2}"/>
    <cellStyle name="Normal 2 2" xfId="3" xr:uid="{D2C79639-6E6A-4A56-B8B4-38901668BFA5}"/>
    <cellStyle name="Normal 2 2 2" xfId="4" xr:uid="{F0D7B9F5-AF16-436F-8808-6C5FA5DF78AC}"/>
    <cellStyle name="Normal 3" xfId="2" xr:uid="{D695641B-875C-4ED9-AF72-EACCC227FB5D}"/>
    <cellStyle name="Normal 4" xfId="7" xr:uid="{96FC057F-C508-43CA-B90F-CD3D15D4DBD5}"/>
  </cellStyles>
  <dxfs count="0"/>
  <tableStyles count="1" defaultTableStyle="TableStyleMedium2" defaultPivotStyle="PivotStyleLight16">
    <tableStyle name="Table Style 1" pivot="0" count="0" xr9:uid="{143CA561-E2AB-4954-93E9-17900D3E637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18D-9E34-4E88-B9FA-94A1AB7BAF39}">
  <sheetPr>
    <tabColor rgb="FFFF0000"/>
  </sheetPr>
  <dimension ref="A4:B10"/>
  <sheetViews>
    <sheetView tabSelected="1" workbookViewId="0">
      <selection activeCell="E27" sqref="E27"/>
    </sheetView>
  </sheetViews>
  <sheetFormatPr defaultRowHeight="15" x14ac:dyDescent="0.25"/>
  <cols>
    <col min="1" max="1" width="28" bestFit="1" customWidth="1"/>
    <col min="2" max="2" width="14" bestFit="1" customWidth="1"/>
  </cols>
  <sheetData>
    <row r="4" spans="1:2" x14ac:dyDescent="0.25">
      <c r="A4" s="38" t="s">
        <v>300</v>
      </c>
    </row>
    <row r="5" spans="1:2" x14ac:dyDescent="0.25">
      <c r="A5" s="39" t="s">
        <v>302</v>
      </c>
      <c r="B5" s="40">
        <f>'SNL Sites'!A127</f>
        <v>123</v>
      </c>
    </row>
    <row r="6" spans="1:2" x14ac:dyDescent="0.25">
      <c r="A6" s="39" t="s">
        <v>303</v>
      </c>
      <c r="B6" s="42">
        <f>'PS costs'!C2</f>
        <v>20975.059699999998</v>
      </c>
    </row>
    <row r="7" spans="1:2" x14ac:dyDescent="0.25">
      <c r="A7" s="39" t="s">
        <v>304</v>
      </c>
      <c r="B7" s="42">
        <f>'SNL Sites'!D127</f>
        <v>5925940</v>
      </c>
    </row>
    <row r="9" spans="1:2" x14ac:dyDescent="0.25">
      <c r="A9" s="41" t="s">
        <v>301</v>
      </c>
    </row>
    <row r="10" spans="1:2" x14ac:dyDescent="0.25">
      <c r="A10" s="41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670F-9A25-413E-98E5-85E27FBAE5DB}">
  <sheetPr>
    <tabColor rgb="FFFF0000"/>
  </sheetPr>
  <dimension ref="A1:Z150"/>
  <sheetViews>
    <sheetView workbookViewId="0">
      <selection activeCell="A126" sqref="A4:C126"/>
    </sheetView>
  </sheetViews>
  <sheetFormatPr defaultColWidth="8.85546875" defaultRowHeight="15" x14ac:dyDescent="0.25"/>
  <cols>
    <col min="1" max="1" width="29.28515625" style="22" customWidth="1"/>
    <col min="2" max="2" width="17.7109375" style="22" bestFit="1" customWidth="1"/>
    <col min="3" max="3" width="30.140625" style="32" bestFit="1" customWidth="1"/>
    <col min="4" max="4" width="15.140625" style="30" customWidth="1"/>
    <col min="6" max="16384" width="8.85546875" style="22"/>
  </cols>
  <sheetData>
    <row r="1" spans="1:4" x14ac:dyDescent="0.25">
      <c r="D1" t="s">
        <v>5</v>
      </c>
    </row>
    <row r="2" spans="1:4" x14ac:dyDescent="0.25">
      <c r="D2" s="23" t="s">
        <v>6</v>
      </c>
    </row>
    <row r="3" spans="1:4" ht="64.5" x14ac:dyDescent="0.25">
      <c r="A3" s="24" t="s">
        <v>7</v>
      </c>
      <c r="B3" s="24" t="s">
        <v>8</v>
      </c>
      <c r="C3" s="24" t="s">
        <v>9</v>
      </c>
      <c r="D3" s="25" t="s">
        <v>11</v>
      </c>
    </row>
    <row r="4" spans="1:4" ht="26.25" x14ac:dyDescent="0.25">
      <c r="A4" s="43" t="s">
        <v>12</v>
      </c>
      <c r="B4" s="44" t="s">
        <v>13</v>
      </c>
      <c r="C4" s="45" t="s">
        <v>14</v>
      </c>
      <c r="D4" s="26">
        <v>45986</v>
      </c>
    </row>
    <row r="5" spans="1:4" x14ac:dyDescent="0.25">
      <c r="A5" s="43" t="s">
        <v>15</v>
      </c>
      <c r="B5" s="44" t="s">
        <v>13</v>
      </c>
      <c r="C5" s="45" t="s">
        <v>16</v>
      </c>
      <c r="D5" s="26">
        <v>54389</v>
      </c>
    </row>
    <row r="6" spans="1:4" x14ac:dyDescent="0.25">
      <c r="A6" s="43" t="s">
        <v>17</v>
      </c>
      <c r="B6" s="44" t="s">
        <v>13</v>
      </c>
      <c r="C6" s="45" t="s">
        <v>16</v>
      </c>
      <c r="D6" s="26">
        <v>47286</v>
      </c>
    </row>
    <row r="7" spans="1:4" x14ac:dyDescent="0.25">
      <c r="A7" s="43" t="s">
        <v>18</v>
      </c>
      <c r="B7" s="44" t="s">
        <v>13</v>
      </c>
      <c r="C7" s="45" t="s">
        <v>16</v>
      </c>
      <c r="D7" s="26">
        <v>48287</v>
      </c>
    </row>
    <row r="8" spans="1:4" ht="26.25" x14ac:dyDescent="0.25">
      <c r="A8" s="43" t="s">
        <v>19</v>
      </c>
      <c r="B8" s="44" t="s">
        <v>13</v>
      </c>
      <c r="C8" s="45" t="s">
        <v>16</v>
      </c>
      <c r="D8" s="26">
        <v>54334</v>
      </c>
    </row>
    <row r="9" spans="1:4" ht="26.25" x14ac:dyDescent="0.25">
      <c r="A9" s="43" t="s">
        <v>20</v>
      </c>
      <c r="B9" s="44" t="s">
        <v>13</v>
      </c>
      <c r="C9" s="45" t="s">
        <v>16</v>
      </c>
      <c r="D9" s="26">
        <v>47506</v>
      </c>
    </row>
    <row r="10" spans="1:4" x14ac:dyDescent="0.25">
      <c r="A10" s="43" t="s">
        <v>21</v>
      </c>
      <c r="B10" s="44" t="s">
        <v>13</v>
      </c>
      <c r="C10" s="45" t="s">
        <v>16</v>
      </c>
      <c r="D10" s="26">
        <v>47506</v>
      </c>
    </row>
    <row r="11" spans="1:4" ht="26.25" x14ac:dyDescent="0.25">
      <c r="A11" s="43" t="s">
        <v>22</v>
      </c>
      <c r="B11" s="44" t="s">
        <v>13</v>
      </c>
      <c r="C11" s="45" t="s">
        <v>16</v>
      </c>
      <c r="D11" s="26">
        <v>48595</v>
      </c>
    </row>
    <row r="12" spans="1:4" x14ac:dyDescent="0.25">
      <c r="A12" s="43" t="s">
        <v>23</v>
      </c>
      <c r="B12" s="44" t="s">
        <v>13</v>
      </c>
      <c r="C12" s="45" t="s">
        <v>16</v>
      </c>
      <c r="D12" s="26">
        <v>48595</v>
      </c>
    </row>
    <row r="13" spans="1:4" x14ac:dyDescent="0.25">
      <c r="A13" s="43" t="s">
        <v>24</v>
      </c>
      <c r="B13" s="44" t="s">
        <v>13</v>
      </c>
      <c r="C13" s="45" t="s">
        <v>16</v>
      </c>
      <c r="D13" s="26">
        <v>48345</v>
      </c>
    </row>
    <row r="14" spans="1:4" ht="39" x14ac:dyDescent="0.25">
      <c r="A14" s="43" t="s">
        <v>25</v>
      </c>
      <c r="B14" s="44" t="s">
        <v>13</v>
      </c>
      <c r="C14" s="45" t="s">
        <v>16</v>
      </c>
      <c r="D14" s="26">
        <v>48345</v>
      </c>
    </row>
    <row r="15" spans="1:4" ht="26.25" x14ac:dyDescent="0.25">
      <c r="A15" s="43" t="s">
        <v>26</v>
      </c>
      <c r="B15" s="44" t="s">
        <v>13</v>
      </c>
      <c r="C15" s="45" t="s">
        <v>16</v>
      </c>
      <c r="D15" s="26">
        <v>54488</v>
      </c>
    </row>
    <row r="16" spans="1:4" ht="26.25" x14ac:dyDescent="0.25">
      <c r="A16" s="43" t="s">
        <v>27</v>
      </c>
      <c r="B16" s="44" t="s">
        <v>13</v>
      </c>
      <c r="C16" s="45" t="s">
        <v>16</v>
      </c>
      <c r="D16" s="26">
        <v>48586</v>
      </c>
    </row>
    <row r="17" spans="1:4" x14ac:dyDescent="0.25">
      <c r="A17" s="43" t="s">
        <v>28</v>
      </c>
      <c r="B17" s="44" t="s">
        <v>13</v>
      </c>
      <c r="C17" s="45" t="s">
        <v>16</v>
      </c>
      <c r="D17" s="26">
        <v>47263</v>
      </c>
    </row>
    <row r="18" spans="1:4" ht="26.25" x14ac:dyDescent="0.25">
      <c r="A18" s="43" t="s">
        <v>29</v>
      </c>
      <c r="B18" s="44" t="s">
        <v>13</v>
      </c>
      <c r="C18" s="45" t="s">
        <v>16</v>
      </c>
      <c r="D18" s="26">
        <v>49094</v>
      </c>
    </row>
    <row r="19" spans="1:4" x14ac:dyDescent="0.25">
      <c r="A19" s="43" t="s">
        <v>30</v>
      </c>
      <c r="B19" s="44" t="s">
        <v>13</v>
      </c>
      <c r="C19" s="45" t="s">
        <v>16</v>
      </c>
      <c r="D19" s="26">
        <v>49043</v>
      </c>
    </row>
    <row r="20" spans="1:4" ht="26.25" x14ac:dyDescent="0.25">
      <c r="A20" s="43" t="s">
        <v>31</v>
      </c>
      <c r="B20" s="44" t="s">
        <v>13</v>
      </c>
      <c r="C20" s="45" t="s">
        <v>16</v>
      </c>
      <c r="D20" s="26">
        <v>49043</v>
      </c>
    </row>
    <row r="21" spans="1:4" ht="26.25" x14ac:dyDescent="0.25">
      <c r="A21" s="43" t="s">
        <v>32</v>
      </c>
      <c r="B21" s="44" t="s">
        <v>13</v>
      </c>
      <c r="C21" s="45" t="s">
        <v>33</v>
      </c>
      <c r="D21" s="26">
        <v>49696</v>
      </c>
    </row>
    <row r="22" spans="1:4" x14ac:dyDescent="0.25">
      <c r="A22" s="43" t="s">
        <v>34</v>
      </c>
      <c r="B22" s="44" t="s">
        <v>13</v>
      </c>
      <c r="C22" s="45" t="s">
        <v>33</v>
      </c>
      <c r="D22" s="26">
        <v>49696</v>
      </c>
    </row>
    <row r="23" spans="1:4" ht="26.25" x14ac:dyDescent="0.25">
      <c r="A23" s="43" t="s">
        <v>35</v>
      </c>
      <c r="B23" s="44" t="s">
        <v>13</v>
      </c>
      <c r="C23" s="45" t="s">
        <v>33</v>
      </c>
      <c r="D23" s="26">
        <v>49696</v>
      </c>
    </row>
    <row r="24" spans="1:4" ht="26.25" x14ac:dyDescent="0.25">
      <c r="A24" s="43" t="s">
        <v>36</v>
      </c>
      <c r="B24" s="44" t="s">
        <v>13</v>
      </c>
      <c r="C24" s="45" t="s">
        <v>33</v>
      </c>
      <c r="D24" s="26">
        <v>49696</v>
      </c>
    </row>
    <row r="25" spans="1:4" x14ac:dyDescent="0.25">
      <c r="A25" s="43" t="s">
        <v>37</v>
      </c>
      <c r="B25" s="44" t="s">
        <v>13</v>
      </c>
      <c r="C25" s="45" t="s">
        <v>33</v>
      </c>
      <c r="D25" s="27">
        <f>99388/2</f>
        <v>49694</v>
      </c>
    </row>
    <row r="26" spans="1:4" x14ac:dyDescent="0.25">
      <c r="A26" s="43" t="s">
        <v>38</v>
      </c>
      <c r="B26" s="44" t="s">
        <v>13</v>
      </c>
      <c r="C26" s="45" t="s">
        <v>33</v>
      </c>
      <c r="D26" s="27">
        <f>99388/2</f>
        <v>49694</v>
      </c>
    </row>
    <row r="27" spans="1:4" x14ac:dyDescent="0.25">
      <c r="A27" s="43" t="s">
        <v>39</v>
      </c>
      <c r="B27" s="44" t="s">
        <v>13</v>
      </c>
      <c r="C27" s="33" t="s">
        <v>16</v>
      </c>
      <c r="D27" s="26">
        <v>49316</v>
      </c>
    </row>
    <row r="28" spans="1:4" x14ac:dyDescent="0.25">
      <c r="A28" s="43" t="s">
        <v>40</v>
      </c>
      <c r="B28" s="44" t="s">
        <v>13</v>
      </c>
      <c r="C28" s="45" t="s">
        <v>16</v>
      </c>
      <c r="D28" s="26">
        <v>48322</v>
      </c>
    </row>
    <row r="29" spans="1:4" x14ac:dyDescent="0.25">
      <c r="A29" s="43" t="s">
        <v>41</v>
      </c>
      <c r="B29" s="44" t="s">
        <v>13</v>
      </c>
      <c r="C29" s="45" t="s">
        <v>16</v>
      </c>
      <c r="D29" s="26">
        <v>48189</v>
      </c>
    </row>
    <row r="30" spans="1:4" x14ac:dyDescent="0.25">
      <c r="A30" s="43" t="s">
        <v>42</v>
      </c>
      <c r="B30" s="44" t="s">
        <v>13</v>
      </c>
      <c r="C30" s="45"/>
      <c r="D30" s="26">
        <v>38154</v>
      </c>
    </row>
    <row r="31" spans="1:4" x14ac:dyDescent="0.25">
      <c r="A31" s="43" t="s">
        <v>43</v>
      </c>
      <c r="B31" s="44" t="s">
        <v>13</v>
      </c>
      <c r="C31" s="45" t="s">
        <v>16</v>
      </c>
      <c r="D31" s="26">
        <v>52746</v>
      </c>
    </row>
    <row r="32" spans="1:4" ht="26.25" x14ac:dyDescent="0.25">
      <c r="A32" s="43" t="s">
        <v>44</v>
      </c>
      <c r="B32" s="44" t="s">
        <v>13</v>
      </c>
      <c r="C32" s="45" t="s">
        <v>16</v>
      </c>
      <c r="D32" s="26">
        <v>46844</v>
      </c>
    </row>
    <row r="33" spans="1:4" ht="26.25" x14ac:dyDescent="0.25">
      <c r="A33" s="43" t="s">
        <v>45</v>
      </c>
      <c r="B33" s="44" t="s">
        <v>13</v>
      </c>
      <c r="C33" s="45" t="s">
        <v>16</v>
      </c>
      <c r="D33" s="26">
        <v>47361</v>
      </c>
    </row>
    <row r="34" spans="1:4" ht="26.25" x14ac:dyDescent="0.25">
      <c r="A34" s="43" t="s">
        <v>46</v>
      </c>
      <c r="B34" s="44" t="s">
        <v>13</v>
      </c>
      <c r="C34" s="45" t="s">
        <v>16</v>
      </c>
      <c r="D34" s="26">
        <v>48328</v>
      </c>
    </row>
    <row r="35" spans="1:4" ht="26.25" x14ac:dyDescent="0.25">
      <c r="A35" s="43" t="s">
        <v>47</v>
      </c>
      <c r="B35" s="44" t="s">
        <v>13</v>
      </c>
      <c r="C35" s="45" t="s">
        <v>16</v>
      </c>
      <c r="D35" s="26">
        <v>48328</v>
      </c>
    </row>
    <row r="36" spans="1:4" x14ac:dyDescent="0.25">
      <c r="A36" s="43" t="s">
        <v>48</v>
      </c>
      <c r="B36" s="44" t="s">
        <v>13</v>
      </c>
      <c r="C36" s="45" t="s">
        <v>16</v>
      </c>
      <c r="D36" s="26">
        <v>48371</v>
      </c>
    </row>
    <row r="37" spans="1:4" x14ac:dyDescent="0.25">
      <c r="A37" s="43" t="s">
        <v>49</v>
      </c>
      <c r="B37" s="44" t="s">
        <v>13</v>
      </c>
      <c r="C37" s="45" t="s">
        <v>16</v>
      </c>
      <c r="D37" s="26">
        <v>47992</v>
      </c>
    </row>
    <row r="38" spans="1:4" ht="26.25" x14ac:dyDescent="0.25">
      <c r="A38" s="43" t="s">
        <v>50</v>
      </c>
      <c r="B38" s="44" t="s">
        <v>13</v>
      </c>
      <c r="C38" s="45" t="s">
        <v>16</v>
      </c>
      <c r="D38" s="26">
        <v>47258</v>
      </c>
    </row>
    <row r="39" spans="1:4" x14ac:dyDescent="0.25">
      <c r="A39" s="43" t="s">
        <v>51</v>
      </c>
      <c r="B39" s="44" t="s">
        <v>13</v>
      </c>
      <c r="C39" s="45" t="s">
        <v>16</v>
      </c>
      <c r="D39" s="26">
        <v>47258</v>
      </c>
    </row>
    <row r="40" spans="1:4" x14ac:dyDescent="0.25">
      <c r="A40" s="43" t="s">
        <v>52</v>
      </c>
      <c r="B40" s="44" t="s">
        <v>13</v>
      </c>
      <c r="C40" s="45" t="s">
        <v>16</v>
      </c>
      <c r="D40" s="26">
        <v>47258</v>
      </c>
    </row>
    <row r="41" spans="1:4" x14ac:dyDescent="0.25">
      <c r="A41" s="43" t="s">
        <v>53</v>
      </c>
      <c r="B41" s="44" t="s">
        <v>13</v>
      </c>
      <c r="C41" s="45" t="s">
        <v>16</v>
      </c>
      <c r="D41" s="26">
        <v>47259</v>
      </c>
    </row>
    <row r="42" spans="1:4" ht="26.25" x14ac:dyDescent="0.25">
      <c r="A42" s="43" t="s">
        <v>54</v>
      </c>
      <c r="B42" s="44" t="s">
        <v>13</v>
      </c>
      <c r="C42" s="45" t="s">
        <v>16</v>
      </c>
      <c r="D42" s="26">
        <v>48093</v>
      </c>
    </row>
    <row r="43" spans="1:4" ht="26.25" x14ac:dyDescent="0.25">
      <c r="A43" s="43" t="s">
        <v>55</v>
      </c>
      <c r="B43" s="44" t="s">
        <v>13</v>
      </c>
      <c r="C43" s="45" t="s">
        <v>16</v>
      </c>
      <c r="D43" s="26">
        <v>48093</v>
      </c>
    </row>
    <row r="44" spans="1:4" x14ac:dyDescent="0.25">
      <c r="A44" s="43" t="s">
        <v>56</v>
      </c>
      <c r="B44" s="44" t="s">
        <v>13</v>
      </c>
      <c r="C44" s="45" t="s">
        <v>57</v>
      </c>
      <c r="D44" s="26">
        <v>47921</v>
      </c>
    </row>
    <row r="45" spans="1:4" x14ac:dyDescent="0.25">
      <c r="A45" s="43" t="s">
        <v>58</v>
      </c>
      <c r="B45" s="44" t="s">
        <v>13</v>
      </c>
      <c r="C45" s="45" t="s">
        <v>16</v>
      </c>
      <c r="D45" s="26">
        <v>48770</v>
      </c>
    </row>
    <row r="46" spans="1:4" x14ac:dyDescent="0.25">
      <c r="A46" s="43" t="s">
        <v>59</v>
      </c>
      <c r="B46" s="44" t="s">
        <v>13</v>
      </c>
      <c r="C46" s="45" t="s">
        <v>16</v>
      </c>
      <c r="D46" s="26">
        <v>48770</v>
      </c>
    </row>
    <row r="47" spans="1:4" x14ac:dyDescent="0.25">
      <c r="A47" s="43" t="s">
        <v>60</v>
      </c>
      <c r="B47" s="44" t="s">
        <v>13</v>
      </c>
      <c r="C47" s="45" t="s">
        <v>16</v>
      </c>
      <c r="D47" s="26">
        <v>49465</v>
      </c>
    </row>
    <row r="48" spans="1:4" x14ac:dyDescent="0.25">
      <c r="A48" s="43" t="s">
        <v>61</v>
      </c>
      <c r="B48" s="44" t="s">
        <v>13</v>
      </c>
      <c r="C48" s="45" t="s">
        <v>62</v>
      </c>
      <c r="D48" s="26">
        <v>45738</v>
      </c>
    </row>
    <row r="49" spans="1:4" x14ac:dyDescent="0.25">
      <c r="A49" s="43" t="s">
        <v>63</v>
      </c>
      <c r="B49" s="44" t="s">
        <v>13</v>
      </c>
      <c r="C49" s="45" t="s">
        <v>16</v>
      </c>
      <c r="D49" s="26">
        <v>48707</v>
      </c>
    </row>
    <row r="50" spans="1:4" x14ac:dyDescent="0.25">
      <c r="A50" s="43" t="s">
        <v>64</v>
      </c>
      <c r="B50" s="44" t="s">
        <v>13</v>
      </c>
      <c r="C50" s="33" t="s">
        <v>65</v>
      </c>
      <c r="D50" s="26">
        <v>48988</v>
      </c>
    </row>
    <row r="51" spans="1:4" x14ac:dyDescent="0.25">
      <c r="A51" s="43" t="s">
        <v>66</v>
      </c>
      <c r="B51" s="44" t="s">
        <v>13</v>
      </c>
      <c r="C51" s="45" t="s">
        <v>33</v>
      </c>
      <c r="D51" s="26">
        <v>45986</v>
      </c>
    </row>
    <row r="52" spans="1:4" ht="26.25" x14ac:dyDescent="0.25">
      <c r="A52" s="43" t="s">
        <v>67</v>
      </c>
      <c r="B52" s="44" t="s">
        <v>13</v>
      </c>
      <c r="C52" s="45" t="s">
        <v>16</v>
      </c>
      <c r="D52" s="26">
        <v>48386</v>
      </c>
    </row>
    <row r="53" spans="1:4" x14ac:dyDescent="0.25">
      <c r="A53" s="43" t="s">
        <v>68</v>
      </c>
      <c r="B53" s="44" t="s">
        <v>13</v>
      </c>
      <c r="C53" s="45" t="s">
        <v>16</v>
      </c>
      <c r="D53" s="26">
        <v>47221</v>
      </c>
    </row>
    <row r="54" spans="1:4" ht="26.25" x14ac:dyDescent="0.25">
      <c r="A54" s="43" t="s">
        <v>69</v>
      </c>
      <c r="B54" s="44" t="s">
        <v>13</v>
      </c>
      <c r="C54" s="45" t="s">
        <v>16</v>
      </c>
      <c r="D54" s="26">
        <v>48780</v>
      </c>
    </row>
    <row r="55" spans="1:4" x14ac:dyDescent="0.25">
      <c r="A55" s="43" t="s">
        <v>70</v>
      </c>
      <c r="B55" s="44" t="s">
        <v>13</v>
      </c>
      <c r="C55" s="45" t="s">
        <v>16</v>
      </c>
      <c r="D55" s="26">
        <v>47221</v>
      </c>
    </row>
    <row r="56" spans="1:4" ht="26.25" x14ac:dyDescent="0.25">
      <c r="A56" s="43" t="s">
        <v>71</v>
      </c>
      <c r="B56" s="44" t="s">
        <v>13</v>
      </c>
      <c r="C56" s="45" t="s">
        <v>14</v>
      </c>
      <c r="D56" s="26">
        <v>48537</v>
      </c>
    </row>
    <row r="57" spans="1:4" x14ac:dyDescent="0.25">
      <c r="A57" s="43" t="s">
        <v>72</v>
      </c>
      <c r="B57" s="44" t="s">
        <v>13</v>
      </c>
      <c r="C57" s="45" t="s">
        <v>16</v>
      </c>
      <c r="D57" s="26">
        <v>47221</v>
      </c>
    </row>
    <row r="58" spans="1:4" x14ac:dyDescent="0.25">
      <c r="A58" s="43" t="s">
        <v>73</v>
      </c>
      <c r="B58" s="44" t="s">
        <v>13</v>
      </c>
      <c r="C58" s="45" t="s">
        <v>16</v>
      </c>
      <c r="D58" s="26">
        <v>48537</v>
      </c>
    </row>
    <row r="59" spans="1:4" x14ac:dyDescent="0.25">
      <c r="A59" s="43" t="s">
        <v>74</v>
      </c>
      <c r="B59" s="44" t="s">
        <v>13</v>
      </c>
      <c r="C59" s="45" t="s">
        <v>16</v>
      </c>
      <c r="D59" s="26">
        <v>47380</v>
      </c>
    </row>
    <row r="60" spans="1:4" x14ac:dyDescent="0.25">
      <c r="A60" s="43" t="s">
        <v>75</v>
      </c>
      <c r="B60" s="44" t="s">
        <v>13</v>
      </c>
      <c r="C60" s="45" t="s">
        <v>76</v>
      </c>
      <c r="D60" s="26">
        <v>47380</v>
      </c>
    </row>
    <row r="61" spans="1:4" ht="26.25" x14ac:dyDescent="0.25">
      <c r="A61" s="43" t="s">
        <v>77</v>
      </c>
      <c r="B61" s="44" t="s">
        <v>13</v>
      </c>
      <c r="C61" s="45" t="s">
        <v>16</v>
      </c>
      <c r="D61" s="26">
        <v>54082</v>
      </c>
    </row>
    <row r="62" spans="1:4" x14ac:dyDescent="0.25">
      <c r="A62" s="43" t="s">
        <v>78</v>
      </c>
      <c r="B62" s="44" t="s">
        <v>13</v>
      </c>
      <c r="C62" s="45" t="s">
        <v>16</v>
      </c>
      <c r="D62" s="26">
        <v>48180</v>
      </c>
    </row>
    <row r="63" spans="1:4" x14ac:dyDescent="0.25">
      <c r="A63" s="46" t="s">
        <v>79</v>
      </c>
      <c r="B63" s="44" t="s">
        <v>13</v>
      </c>
      <c r="C63" s="45" t="s">
        <v>16</v>
      </c>
      <c r="D63" s="26">
        <v>48180</v>
      </c>
    </row>
    <row r="64" spans="1:4" x14ac:dyDescent="0.25">
      <c r="A64" s="43" t="s">
        <v>80</v>
      </c>
      <c r="B64" s="44" t="s">
        <v>13</v>
      </c>
      <c r="C64" s="45" t="s">
        <v>16</v>
      </c>
      <c r="D64" s="26">
        <v>48180</v>
      </c>
    </row>
    <row r="65" spans="1:4" x14ac:dyDescent="0.25">
      <c r="A65" s="43" t="s">
        <v>81</v>
      </c>
      <c r="B65" s="44" t="s">
        <v>13</v>
      </c>
      <c r="C65" s="45" t="s">
        <v>16</v>
      </c>
      <c r="D65" s="26">
        <v>48180</v>
      </c>
    </row>
    <row r="66" spans="1:4" x14ac:dyDescent="0.25">
      <c r="A66" s="43" t="s">
        <v>82</v>
      </c>
      <c r="B66" s="44" t="s">
        <v>13</v>
      </c>
      <c r="C66" s="45" t="s">
        <v>16</v>
      </c>
      <c r="D66" s="26">
        <v>48180</v>
      </c>
    </row>
    <row r="67" spans="1:4" x14ac:dyDescent="0.25">
      <c r="A67" s="43" t="s">
        <v>83</v>
      </c>
      <c r="B67" s="44" t="s">
        <v>13</v>
      </c>
      <c r="C67" s="45" t="s">
        <v>16</v>
      </c>
      <c r="D67" s="26">
        <v>48180</v>
      </c>
    </row>
    <row r="68" spans="1:4" x14ac:dyDescent="0.25">
      <c r="A68" s="43" t="s">
        <v>84</v>
      </c>
      <c r="B68" s="44" t="s">
        <v>13</v>
      </c>
      <c r="C68" s="45" t="s">
        <v>16</v>
      </c>
      <c r="D68" s="26">
        <v>48180</v>
      </c>
    </row>
    <row r="69" spans="1:4" x14ac:dyDescent="0.25">
      <c r="A69" s="43" t="s">
        <v>85</v>
      </c>
      <c r="B69" s="44" t="s">
        <v>13</v>
      </c>
      <c r="C69" s="45" t="s">
        <v>16</v>
      </c>
      <c r="D69" s="26">
        <v>48636</v>
      </c>
    </row>
    <row r="70" spans="1:4" x14ac:dyDescent="0.25">
      <c r="A70" s="43" t="s">
        <v>86</v>
      </c>
      <c r="B70" s="44" t="s">
        <v>13</v>
      </c>
      <c r="C70" s="45" t="s">
        <v>16</v>
      </c>
      <c r="D70" s="26">
        <v>47221</v>
      </c>
    </row>
    <row r="71" spans="1:4" x14ac:dyDescent="0.25">
      <c r="A71" s="43" t="s">
        <v>87</v>
      </c>
      <c r="B71" s="44" t="s">
        <v>13</v>
      </c>
      <c r="C71" s="45" t="s">
        <v>16</v>
      </c>
      <c r="D71" s="26">
        <v>49951</v>
      </c>
    </row>
    <row r="72" spans="1:4" ht="26.25" x14ac:dyDescent="0.25">
      <c r="A72" s="43" t="s">
        <v>88</v>
      </c>
      <c r="B72" s="44" t="s">
        <v>13</v>
      </c>
      <c r="C72" s="45" t="s">
        <v>89</v>
      </c>
      <c r="D72" s="26">
        <v>38154</v>
      </c>
    </row>
    <row r="73" spans="1:4" x14ac:dyDescent="0.25">
      <c r="A73" s="43" t="s">
        <v>90</v>
      </c>
      <c r="B73" s="44" t="s">
        <v>13</v>
      </c>
      <c r="C73" s="33" t="s">
        <v>16</v>
      </c>
      <c r="D73" s="26">
        <v>41073</v>
      </c>
    </row>
    <row r="74" spans="1:4" x14ac:dyDescent="0.25">
      <c r="A74" s="43" t="s">
        <v>91</v>
      </c>
      <c r="B74" s="44" t="s">
        <v>13</v>
      </c>
      <c r="C74" s="33" t="s">
        <v>16</v>
      </c>
      <c r="D74" s="26">
        <v>48660</v>
      </c>
    </row>
    <row r="75" spans="1:4" ht="26.25" x14ac:dyDescent="0.25">
      <c r="A75" s="43" t="s">
        <v>92</v>
      </c>
      <c r="B75" s="44" t="s">
        <v>13</v>
      </c>
      <c r="C75" s="33" t="s">
        <v>16</v>
      </c>
      <c r="D75" s="26">
        <v>48357</v>
      </c>
    </row>
    <row r="76" spans="1:4" x14ac:dyDescent="0.25">
      <c r="A76" s="43" t="s">
        <v>93</v>
      </c>
      <c r="B76" s="44" t="s">
        <v>13</v>
      </c>
      <c r="C76" s="33" t="s">
        <v>16</v>
      </c>
      <c r="D76" s="26">
        <v>48463</v>
      </c>
    </row>
    <row r="77" spans="1:4" x14ac:dyDescent="0.25">
      <c r="A77" s="43" t="s">
        <v>94</v>
      </c>
      <c r="B77" s="44" t="s">
        <v>13</v>
      </c>
      <c r="C77" s="33" t="s">
        <v>16</v>
      </c>
      <c r="D77" s="26">
        <v>53340</v>
      </c>
    </row>
    <row r="78" spans="1:4" x14ac:dyDescent="0.25">
      <c r="A78" s="43" t="s">
        <v>95</v>
      </c>
      <c r="B78" s="44" t="s">
        <v>13</v>
      </c>
      <c r="C78" s="33" t="s">
        <v>16</v>
      </c>
      <c r="D78" s="26">
        <v>48282</v>
      </c>
    </row>
    <row r="79" spans="1:4" x14ac:dyDescent="0.25">
      <c r="A79" s="43" t="s">
        <v>96</v>
      </c>
      <c r="B79" s="44" t="s">
        <v>13</v>
      </c>
      <c r="C79" s="33" t="s">
        <v>16</v>
      </c>
      <c r="D79" s="26">
        <v>47632</v>
      </c>
    </row>
    <row r="80" spans="1:4" x14ac:dyDescent="0.25">
      <c r="A80" s="43" t="s">
        <v>97</v>
      </c>
      <c r="B80" s="44" t="s">
        <v>13</v>
      </c>
      <c r="C80" s="33" t="s">
        <v>16</v>
      </c>
      <c r="D80" s="26">
        <v>47798</v>
      </c>
    </row>
    <row r="81" spans="1:4" x14ac:dyDescent="0.25">
      <c r="A81" s="43" t="s">
        <v>98</v>
      </c>
      <c r="B81" s="44" t="s">
        <v>13</v>
      </c>
      <c r="C81" s="33" t="s">
        <v>16</v>
      </c>
      <c r="D81" s="26">
        <v>48099</v>
      </c>
    </row>
    <row r="82" spans="1:4" ht="26.25" x14ac:dyDescent="0.25">
      <c r="A82" s="43" t="s">
        <v>99</v>
      </c>
      <c r="B82" s="44" t="s">
        <v>13</v>
      </c>
      <c r="C82" s="33" t="s">
        <v>16</v>
      </c>
      <c r="D82" s="26">
        <v>48321</v>
      </c>
    </row>
    <row r="83" spans="1:4" x14ac:dyDescent="0.25">
      <c r="A83" s="43" t="s">
        <v>100</v>
      </c>
      <c r="B83" s="44" t="s">
        <v>13</v>
      </c>
      <c r="C83" s="33" t="s">
        <v>16</v>
      </c>
      <c r="D83" s="26">
        <v>48136</v>
      </c>
    </row>
    <row r="84" spans="1:4" ht="26.25" x14ac:dyDescent="0.25">
      <c r="A84" s="43" t="s">
        <v>101</v>
      </c>
      <c r="B84" s="44" t="s">
        <v>13</v>
      </c>
      <c r="C84" s="33" t="s">
        <v>16</v>
      </c>
      <c r="D84" s="26">
        <v>48011</v>
      </c>
    </row>
    <row r="85" spans="1:4" x14ac:dyDescent="0.25">
      <c r="A85" s="43" t="s">
        <v>102</v>
      </c>
      <c r="B85" s="44" t="s">
        <v>13</v>
      </c>
      <c r="C85" s="33" t="s">
        <v>16</v>
      </c>
      <c r="D85" s="26">
        <v>49561</v>
      </c>
    </row>
    <row r="86" spans="1:4" ht="26.25" x14ac:dyDescent="0.25">
      <c r="A86" s="43" t="s">
        <v>103</v>
      </c>
      <c r="B86" s="44" t="s">
        <v>13</v>
      </c>
      <c r="C86" s="33" t="s">
        <v>16</v>
      </c>
      <c r="D86" s="26">
        <v>48156</v>
      </c>
    </row>
    <row r="87" spans="1:4" x14ac:dyDescent="0.25">
      <c r="A87" s="43" t="s">
        <v>104</v>
      </c>
      <c r="B87" s="44" t="s">
        <v>13</v>
      </c>
      <c r="C87" s="33" t="s">
        <v>16</v>
      </c>
      <c r="D87" s="26">
        <v>48156</v>
      </c>
    </row>
    <row r="88" spans="1:4" ht="51.75" x14ac:dyDescent="0.25">
      <c r="A88" s="43" t="s">
        <v>105</v>
      </c>
      <c r="B88" s="44" t="s">
        <v>13</v>
      </c>
      <c r="C88" s="33" t="s">
        <v>16</v>
      </c>
      <c r="D88" s="26">
        <v>47309</v>
      </c>
    </row>
    <row r="89" spans="1:4" x14ac:dyDescent="0.25">
      <c r="A89" s="43" t="s">
        <v>106</v>
      </c>
      <c r="B89" s="44" t="s">
        <v>13</v>
      </c>
      <c r="C89" s="33" t="s">
        <v>16</v>
      </c>
      <c r="D89" s="26">
        <v>47309</v>
      </c>
    </row>
    <row r="90" spans="1:4" ht="26.25" x14ac:dyDescent="0.25">
      <c r="A90" s="43" t="s">
        <v>107</v>
      </c>
      <c r="B90" s="44" t="s">
        <v>13</v>
      </c>
      <c r="C90" s="33" t="s">
        <v>16</v>
      </c>
      <c r="D90" s="26">
        <v>48421</v>
      </c>
    </row>
    <row r="91" spans="1:4" ht="26.25" x14ac:dyDescent="0.25">
      <c r="A91" s="43" t="s">
        <v>108</v>
      </c>
      <c r="B91" s="44" t="s">
        <v>13</v>
      </c>
      <c r="C91" s="33" t="s">
        <v>16</v>
      </c>
      <c r="D91" s="26">
        <v>48421</v>
      </c>
    </row>
    <row r="92" spans="1:4" ht="26.25" x14ac:dyDescent="0.25">
      <c r="A92" s="43" t="s">
        <v>109</v>
      </c>
      <c r="B92" s="44" t="s">
        <v>13</v>
      </c>
      <c r="C92" s="33" t="s">
        <v>16</v>
      </c>
      <c r="D92" s="26">
        <v>47309</v>
      </c>
    </row>
    <row r="93" spans="1:4" x14ac:dyDescent="0.25">
      <c r="A93" s="43" t="s">
        <v>110</v>
      </c>
      <c r="B93" s="44" t="s">
        <v>13</v>
      </c>
      <c r="C93" s="33" t="s">
        <v>16</v>
      </c>
      <c r="D93" s="26">
        <v>49232</v>
      </c>
    </row>
    <row r="94" spans="1:4" ht="26.25" x14ac:dyDescent="0.25">
      <c r="A94" s="43" t="s">
        <v>111</v>
      </c>
      <c r="B94" s="44" t="s">
        <v>13</v>
      </c>
      <c r="C94" s="33" t="s">
        <v>16</v>
      </c>
      <c r="D94" s="26">
        <v>49878</v>
      </c>
    </row>
    <row r="95" spans="1:4" x14ac:dyDescent="0.25">
      <c r="A95" s="43" t="s">
        <v>112</v>
      </c>
      <c r="B95" s="44" t="s">
        <v>13</v>
      </c>
      <c r="C95" s="33" t="s">
        <v>16</v>
      </c>
      <c r="D95" s="26">
        <v>48369</v>
      </c>
    </row>
    <row r="96" spans="1:4" ht="26.25" x14ac:dyDescent="0.25">
      <c r="A96" s="43" t="s">
        <v>113</v>
      </c>
      <c r="B96" s="44" t="s">
        <v>13</v>
      </c>
      <c r="C96" s="33" t="s">
        <v>16</v>
      </c>
      <c r="D96" s="26">
        <v>48369</v>
      </c>
    </row>
    <row r="97" spans="1:4" ht="39" x14ac:dyDescent="0.25">
      <c r="A97" s="43" t="s">
        <v>114</v>
      </c>
      <c r="B97" s="44" t="s">
        <v>13</v>
      </c>
      <c r="C97" s="45" t="s">
        <v>115</v>
      </c>
      <c r="D97" s="26">
        <v>38154</v>
      </c>
    </row>
    <row r="98" spans="1:4" ht="26.25" x14ac:dyDescent="0.25">
      <c r="A98" s="43" t="s">
        <v>116</v>
      </c>
      <c r="B98" s="44" t="s">
        <v>13</v>
      </c>
      <c r="C98" s="33" t="s">
        <v>16</v>
      </c>
      <c r="D98" s="26">
        <v>47220</v>
      </c>
    </row>
    <row r="99" spans="1:4" ht="26.25" x14ac:dyDescent="0.25">
      <c r="A99" s="43" t="s">
        <v>117</v>
      </c>
      <c r="B99" s="44" t="s">
        <v>13</v>
      </c>
      <c r="C99" s="33" t="s">
        <v>16</v>
      </c>
      <c r="D99" s="26">
        <v>47220</v>
      </c>
    </row>
    <row r="100" spans="1:4" x14ac:dyDescent="0.25">
      <c r="A100" s="43" t="s">
        <v>118</v>
      </c>
      <c r="B100" s="44" t="s">
        <v>13</v>
      </c>
      <c r="C100" s="33" t="s">
        <v>57</v>
      </c>
      <c r="D100" s="26">
        <v>54625</v>
      </c>
    </row>
    <row r="101" spans="1:4" ht="26.25" x14ac:dyDescent="0.25">
      <c r="A101" s="43" t="s">
        <v>119</v>
      </c>
      <c r="B101" s="44" t="s">
        <v>13</v>
      </c>
      <c r="C101" s="45" t="s">
        <v>120</v>
      </c>
      <c r="D101" s="26">
        <v>48623</v>
      </c>
    </row>
    <row r="102" spans="1:4" ht="26.25" x14ac:dyDescent="0.25">
      <c r="A102" s="43" t="s">
        <v>121</v>
      </c>
      <c r="B102" s="44" t="s">
        <v>13</v>
      </c>
      <c r="C102" s="45" t="s">
        <v>16</v>
      </c>
      <c r="D102" s="26">
        <v>47364</v>
      </c>
    </row>
    <row r="103" spans="1:4" x14ac:dyDescent="0.25">
      <c r="A103" s="43" t="s">
        <v>122</v>
      </c>
      <c r="B103" s="44" t="s">
        <v>13</v>
      </c>
      <c r="C103" s="45" t="s">
        <v>16</v>
      </c>
      <c r="D103" s="26">
        <v>47364</v>
      </c>
    </row>
    <row r="104" spans="1:4" x14ac:dyDescent="0.25">
      <c r="A104" s="43" t="s">
        <v>123</v>
      </c>
      <c r="B104" s="44" t="s">
        <v>13</v>
      </c>
      <c r="C104" s="45" t="s">
        <v>16</v>
      </c>
      <c r="D104" s="26">
        <v>38154</v>
      </c>
    </row>
    <row r="105" spans="1:4" x14ac:dyDescent="0.25">
      <c r="A105" s="43" t="s">
        <v>124</v>
      </c>
      <c r="B105" s="44" t="s">
        <v>13</v>
      </c>
      <c r="C105" s="45" t="s">
        <v>57</v>
      </c>
      <c r="D105" s="26">
        <v>38154</v>
      </c>
    </row>
    <row r="106" spans="1:4" x14ac:dyDescent="0.25">
      <c r="A106" s="43" t="s">
        <v>125</v>
      </c>
      <c r="B106" s="44" t="s">
        <v>13</v>
      </c>
      <c r="C106" s="45" t="s">
        <v>126</v>
      </c>
      <c r="D106" s="27">
        <f>ROUND(147545/3,0)-1</f>
        <v>49181</v>
      </c>
    </row>
    <row r="107" spans="1:4" ht="26.25" x14ac:dyDescent="0.25">
      <c r="A107" s="43" t="s">
        <v>127</v>
      </c>
      <c r="B107" s="44" t="s">
        <v>13</v>
      </c>
      <c r="C107" s="45" t="s">
        <v>126</v>
      </c>
      <c r="D107" s="27">
        <f>ROUND(147545/3,0)</f>
        <v>49182</v>
      </c>
    </row>
    <row r="108" spans="1:4" x14ac:dyDescent="0.25">
      <c r="A108" s="43" t="s">
        <v>128</v>
      </c>
      <c r="B108" s="44" t="s">
        <v>13</v>
      </c>
      <c r="C108" s="45" t="s">
        <v>126</v>
      </c>
      <c r="D108" s="27">
        <f>ROUND(147545/3,0)</f>
        <v>49182</v>
      </c>
    </row>
    <row r="109" spans="1:4" x14ac:dyDescent="0.25">
      <c r="A109" s="43" t="s">
        <v>129</v>
      </c>
      <c r="B109" s="44" t="s">
        <v>13</v>
      </c>
      <c r="C109" s="45" t="s">
        <v>16</v>
      </c>
      <c r="D109" s="26">
        <v>53510</v>
      </c>
    </row>
    <row r="110" spans="1:4" x14ac:dyDescent="0.25">
      <c r="A110" s="43" t="s">
        <v>130</v>
      </c>
      <c r="B110" s="44" t="s">
        <v>13</v>
      </c>
      <c r="C110" s="45" t="s">
        <v>33</v>
      </c>
      <c r="D110" s="26">
        <v>48712</v>
      </c>
    </row>
    <row r="111" spans="1:4" x14ac:dyDescent="0.25">
      <c r="A111" s="43" t="s">
        <v>131</v>
      </c>
      <c r="B111" s="44" t="s">
        <v>13</v>
      </c>
      <c r="C111" s="45" t="s">
        <v>16</v>
      </c>
      <c r="D111" s="26">
        <v>48712</v>
      </c>
    </row>
    <row r="112" spans="1:4" x14ac:dyDescent="0.25">
      <c r="A112" s="43" t="s">
        <v>132</v>
      </c>
      <c r="B112" s="44" t="s">
        <v>13</v>
      </c>
      <c r="C112" s="45" t="s">
        <v>120</v>
      </c>
      <c r="D112" s="26">
        <v>48712</v>
      </c>
    </row>
    <row r="113" spans="1:26" ht="26.25" x14ac:dyDescent="0.25">
      <c r="A113" s="43" t="s">
        <v>133</v>
      </c>
      <c r="B113" s="44" t="s">
        <v>13</v>
      </c>
      <c r="C113" s="45" t="s">
        <v>16</v>
      </c>
      <c r="D113" s="26">
        <v>48712</v>
      </c>
    </row>
    <row r="114" spans="1:26" x14ac:dyDescent="0.25">
      <c r="A114" s="43" t="s">
        <v>134</v>
      </c>
      <c r="B114" s="44" t="s">
        <v>13</v>
      </c>
      <c r="C114" s="45" t="s">
        <v>16</v>
      </c>
      <c r="D114" s="26">
        <v>48712</v>
      </c>
    </row>
    <row r="115" spans="1:26" x14ac:dyDescent="0.25">
      <c r="A115" s="43" t="s">
        <v>135</v>
      </c>
      <c r="B115" s="44" t="s">
        <v>13</v>
      </c>
      <c r="C115" s="45" t="s">
        <v>16</v>
      </c>
      <c r="D115" s="26">
        <v>48712</v>
      </c>
    </row>
    <row r="116" spans="1:26" x14ac:dyDescent="0.25">
      <c r="A116" s="43" t="s">
        <v>136</v>
      </c>
      <c r="B116" s="44" t="s">
        <v>13</v>
      </c>
      <c r="C116" s="45" t="s">
        <v>16</v>
      </c>
      <c r="D116" s="26">
        <v>48712</v>
      </c>
    </row>
    <row r="117" spans="1:26" x14ac:dyDescent="0.25">
      <c r="A117" s="43" t="s">
        <v>137</v>
      </c>
      <c r="B117" s="44" t="s">
        <v>13</v>
      </c>
      <c r="C117" s="45" t="s">
        <v>16</v>
      </c>
      <c r="D117" s="26">
        <v>48712</v>
      </c>
    </row>
    <row r="118" spans="1:26" x14ac:dyDescent="0.25">
      <c r="A118" s="43" t="s">
        <v>138</v>
      </c>
      <c r="B118" s="44" t="s">
        <v>13</v>
      </c>
      <c r="C118" s="45" t="s">
        <v>16</v>
      </c>
      <c r="D118" s="26">
        <v>48712</v>
      </c>
    </row>
    <row r="119" spans="1:26" x14ac:dyDescent="0.25">
      <c r="A119" s="43" t="s">
        <v>139</v>
      </c>
      <c r="B119" s="44" t="s">
        <v>13</v>
      </c>
      <c r="C119" s="45" t="s">
        <v>16</v>
      </c>
      <c r="D119" s="26">
        <v>48712</v>
      </c>
    </row>
    <row r="120" spans="1:26" x14ac:dyDescent="0.25">
      <c r="A120" s="43" t="s">
        <v>140</v>
      </c>
      <c r="B120" s="44" t="s">
        <v>13</v>
      </c>
      <c r="C120" s="45" t="s">
        <v>16</v>
      </c>
      <c r="D120" s="26">
        <v>48712</v>
      </c>
    </row>
    <row r="121" spans="1:26" x14ac:dyDescent="0.25">
      <c r="A121" s="43" t="s">
        <v>141</v>
      </c>
      <c r="B121" s="44" t="s">
        <v>13</v>
      </c>
      <c r="C121" s="45" t="s">
        <v>120</v>
      </c>
      <c r="D121" s="26">
        <v>48712</v>
      </c>
    </row>
    <row r="122" spans="1:26" x14ac:dyDescent="0.25">
      <c r="A122" s="43" t="s">
        <v>142</v>
      </c>
      <c r="B122" s="44" t="s">
        <v>13</v>
      </c>
      <c r="C122" s="45" t="s">
        <v>120</v>
      </c>
      <c r="D122" s="26">
        <v>48712</v>
      </c>
    </row>
    <row r="123" spans="1:26" x14ac:dyDescent="0.25">
      <c r="A123" s="43" t="s">
        <v>143</v>
      </c>
      <c r="B123" s="44" t="s">
        <v>13</v>
      </c>
      <c r="C123" s="45" t="s">
        <v>16</v>
      </c>
      <c r="D123" s="26">
        <v>48712</v>
      </c>
    </row>
    <row r="124" spans="1:26" x14ac:dyDescent="0.25">
      <c r="A124" s="43" t="s">
        <v>144</v>
      </c>
      <c r="B124" s="44" t="s">
        <v>13</v>
      </c>
      <c r="C124" s="45" t="s">
        <v>16</v>
      </c>
      <c r="D124" s="26">
        <v>48712</v>
      </c>
    </row>
    <row r="125" spans="1:26" x14ac:dyDescent="0.25">
      <c r="A125" s="43" t="s">
        <v>145</v>
      </c>
      <c r="B125" s="44" t="s">
        <v>13</v>
      </c>
      <c r="C125" s="45" t="s">
        <v>16</v>
      </c>
      <c r="D125" s="26">
        <v>48712</v>
      </c>
    </row>
    <row r="126" spans="1:26" x14ac:dyDescent="0.25">
      <c r="A126" s="43" t="s">
        <v>146</v>
      </c>
      <c r="B126" s="44" t="s">
        <v>13</v>
      </c>
      <c r="C126" s="45" t="s">
        <v>16</v>
      </c>
      <c r="D126" s="26">
        <v>47608</v>
      </c>
    </row>
    <row r="127" spans="1:26" x14ac:dyDescent="0.25">
      <c r="A127" s="29">
        <f>COUNTA(A4:A126)</f>
        <v>123</v>
      </c>
      <c r="B127" s="29"/>
      <c r="C127" s="34"/>
      <c r="D127" s="28">
        <f>SUBTOTAL(9,D4:D126)</f>
        <v>5925940</v>
      </c>
    </row>
    <row r="128" spans="1:26" s="31" customFormat="1" x14ac:dyDescent="0.25">
      <c r="A128" s="22"/>
      <c r="B128"/>
      <c r="C128" s="32"/>
      <c r="D128" s="30"/>
      <c r="E128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x14ac:dyDescent="0.25">
      <c r="B129"/>
    </row>
    <row r="130" spans="1:26" s="31" customFormat="1" x14ac:dyDescent="0.25">
      <c r="A130" s="22"/>
      <c r="B130" s="22"/>
      <c r="C130" s="32"/>
      <c r="D130" s="30"/>
      <c r="E130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s="31" customFormat="1" x14ac:dyDescent="0.25">
      <c r="A131" s="22"/>
      <c r="B131" s="22"/>
      <c r="C131" s="32"/>
      <c r="D131" s="30"/>
      <c r="E131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s="31" customFormat="1" x14ac:dyDescent="0.25">
      <c r="A132" s="22"/>
      <c r="B132" s="22"/>
      <c r="C132" s="32"/>
      <c r="D132" s="30"/>
      <c r="E13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s="31" customFormat="1" x14ac:dyDescent="0.25">
      <c r="A133" s="22"/>
      <c r="B133" s="22"/>
      <c r="C133" s="32"/>
      <c r="D133" s="30"/>
      <c r="E133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s="31" customFormat="1" x14ac:dyDescent="0.25">
      <c r="A134" s="22"/>
      <c r="B134" s="22"/>
      <c r="C134" s="32"/>
      <c r="D134" s="30"/>
      <c r="E134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s="31" customFormat="1" x14ac:dyDescent="0.25">
      <c r="A135" s="22"/>
      <c r="B135" s="22"/>
      <c r="C135" s="32"/>
      <c r="D135" s="30"/>
      <c r="E135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s="31" customFormat="1" x14ac:dyDescent="0.25">
      <c r="A136" s="22"/>
      <c r="B136" s="22"/>
      <c r="C136" s="32"/>
      <c r="D136" s="30"/>
      <c r="E136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s="31" customFormat="1" x14ac:dyDescent="0.25">
      <c r="A137" s="22"/>
      <c r="B137" s="22"/>
      <c r="C137" s="32"/>
      <c r="D137" s="30"/>
      <c r="E137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s="31" customFormat="1" x14ac:dyDescent="0.25">
      <c r="A138" s="22"/>
      <c r="B138" s="22"/>
      <c r="C138" s="32"/>
      <c r="D138" s="30"/>
      <c r="E138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s="31" customFormat="1" x14ac:dyDescent="0.25">
      <c r="A139" s="22"/>
      <c r="B139" s="22"/>
      <c r="C139" s="32"/>
      <c r="D139" s="30"/>
      <c r="E139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s="31" customFormat="1" x14ac:dyDescent="0.25">
      <c r="A140" s="22"/>
      <c r="B140" s="22"/>
      <c r="C140" s="32"/>
      <c r="D140" s="30"/>
      <c r="E140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s="31" customFormat="1" x14ac:dyDescent="0.25">
      <c r="A141" s="22"/>
      <c r="B141" s="22"/>
      <c r="C141" s="32"/>
      <c r="D141" s="30"/>
      <c r="E141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s="31" customFormat="1" x14ac:dyDescent="0.25">
      <c r="A142" s="22"/>
      <c r="B142" s="22"/>
      <c r="C142" s="32"/>
      <c r="D142" s="30"/>
      <c r="E14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s="31" customFormat="1" x14ac:dyDescent="0.25">
      <c r="A143" s="22"/>
      <c r="B143" s="22"/>
      <c r="C143" s="32"/>
      <c r="D143" s="30"/>
      <c r="E143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s="30" customFormat="1" x14ac:dyDescent="0.25">
      <c r="A144" s="22"/>
      <c r="B144" s="22"/>
      <c r="C144" s="32"/>
      <c r="E144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s="30" customFormat="1" x14ac:dyDescent="0.25">
      <c r="A145" s="22"/>
      <c r="B145" s="22"/>
      <c r="C145" s="32"/>
      <c r="E145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s="30" customFormat="1" x14ac:dyDescent="0.25">
      <c r="A146" s="22"/>
      <c r="B146" s="22"/>
      <c r="C146" s="32"/>
      <c r="E146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s="30" customFormat="1" x14ac:dyDescent="0.25">
      <c r="A147" s="22"/>
      <c r="B147" s="22"/>
      <c r="C147" s="32"/>
      <c r="E147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s="30" customFormat="1" x14ac:dyDescent="0.25">
      <c r="A148" s="22"/>
      <c r="B148" s="22"/>
      <c r="C148" s="32"/>
      <c r="E148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s="30" customFormat="1" x14ac:dyDescent="0.25">
      <c r="A149" s="22"/>
      <c r="B149" s="22"/>
      <c r="C149" s="32"/>
      <c r="E149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s="30" customFormat="1" x14ac:dyDescent="0.25">
      <c r="A150" s="22"/>
      <c r="B150" s="22"/>
      <c r="C150" s="32"/>
      <c r="E150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</sheetData>
  <autoFilter ref="A3:D129" xr:uid="{421F0B11-6B66-4659-A545-3A433C437698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627E-379A-466D-8542-D785FC20056F}">
  <sheetPr>
    <tabColor rgb="FFFF0000"/>
    <pageSetUpPr fitToPage="1"/>
  </sheetPr>
  <dimension ref="A1:AA151"/>
  <sheetViews>
    <sheetView workbookViewId="0">
      <selection activeCell="H18" sqref="H18"/>
    </sheetView>
  </sheetViews>
  <sheetFormatPr defaultColWidth="9.28515625" defaultRowHeight="15" x14ac:dyDescent="0.25"/>
  <cols>
    <col min="1" max="1" width="48.85546875" customWidth="1"/>
    <col min="2" max="25" width="12.7109375" customWidth="1"/>
  </cols>
  <sheetData>
    <row r="1" spans="1:25" ht="62.25" thickBot="1" x14ac:dyDescent="0.95">
      <c r="A1" s="47" t="s">
        <v>147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36.75" customHeight="1" thickBot="1" x14ac:dyDescent="0.6">
      <c r="A2" s="11" t="s">
        <v>0</v>
      </c>
      <c r="B2" s="52" t="s">
        <v>2</v>
      </c>
      <c r="C2" s="53"/>
      <c r="D2" s="53"/>
      <c r="E2" s="53"/>
      <c r="F2" s="53"/>
      <c r="G2" s="53"/>
      <c r="H2" s="53"/>
      <c r="I2" s="53"/>
      <c r="J2" s="53"/>
      <c r="K2" s="54"/>
      <c r="L2" s="52" t="s">
        <v>3</v>
      </c>
      <c r="M2" s="53"/>
      <c r="N2" s="53"/>
      <c r="O2" s="53"/>
      <c r="P2" s="53"/>
      <c r="Q2" s="53"/>
      <c r="R2" s="53"/>
      <c r="S2" s="54"/>
      <c r="T2" s="52" t="s">
        <v>4</v>
      </c>
      <c r="U2" s="53"/>
      <c r="V2" s="53"/>
      <c r="W2" s="53"/>
      <c r="X2" s="53"/>
      <c r="Y2" s="53"/>
    </row>
    <row r="3" spans="1:25" ht="31.5" x14ac:dyDescent="0.5">
      <c r="A3" s="5" t="s">
        <v>1</v>
      </c>
      <c r="B3" s="48">
        <v>46025</v>
      </c>
      <c r="C3" s="49"/>
      <c r="D3" s="50">
        <v>46032</v>
      </c>
      <c r="E3" s="51"/>
      <c r="F3" s="50">
        <v>46039</v>
      </c>
      <c r="G3" s="51"/>
      <c r="H3" s="50">
        <v>46046</v>
      </c>
      <c r="I3" s="51"/>
      <c r="J3" s="48">
        <v>45688</v>
      </c>
      <c r="K3" s="49"/>
      <c r="L3" s="48">
        <v>46060</v>
      </c>
      <c r="M3" s="49"/>
      <c r="N3" s="48">
        <v>46067</v>
      </c>
      <c r="O3" s="49"/>
      <c r="P3" s="48">
        <v>46074</v>
      </c>
      <c r="Q3" s="49"/>
      <c r="R3" s="48">
        <v>46081</v>
      </c>
      <c r="S3" s="49"/>
      <c r="T3" s="48">
        <v>46088</v>
      </c>
      <c r="U3" s="49"/>
      <c r="V3" s="48">
        <v>46095</v>
      </c>
      <c r="W3" s="49"/>
      <c r="X3" s="48">
        <v>46102</v>
      </c>
      <c r="Y3" s="49"/>
    </row>
    <row r="4" spans="1:25" s="1" customFormat="1" ht="37.5" x14ac:dyDescent="0.3">
      <c r="A4" s="3" t="s">
        <v>148</v>
      </c>
      <c r="B4" s="6" t="s">
        <v>149</v>
      </c>
      <c r="C4" s="7" t="s">
        <v>150</v>
      </c>
      <c r="D4" s="6" t="s">
        <v>149</v>
      </c>
      <c r="E4" s="7" t="s">
        <v>150</v>
      </c>
      <c r="F4" s="6" t="s">
        <v>149</v>
      </c>
      <c r="G4" s="7" t="s">
        <v>150</v>
      </c>
      <c r="H4" s="8" t="s">
        <v>149</v>
      </c>
      <c r="I4" s="9" t="s">
        <v>150</v>
      </c>
      <c r="J4" s="6" t="s">
        <v>149</v>
      </c>
      <c r="K4" s="7" t="s">
        <v>150</v>
      </c>
      <c r="L4" s="6" t="s">
        <v>149</v>
      </c>
      <c r="M4" s="7" t="s">
        <v>150</v>
      </c>
      <c r="N4" s="6" t="s">
        <v>149</v>
      </c>
      <c r="O4" s="7" t="s">
        <v>150</v>
      </c>
      <c r="P4" s="6" t="s">
        <v>149</v>
      </c>
      <c r="Q4" s="7" t="s">
        <v>150</v>
      </c>
      <c r="R4" s="12" t="s">
        <v>149</v>
      </c>
      <c r="S4" s="13" t="s">
        <v>150</v>
      </c>
      <c r="T4" s="6" t="s">
        <v>149</v>
      </c>
      <c r="U4" s="7" t="s">
        <v>150</v>
      </c>
      <c r="V4" s="6" t="s">
        <v>149</v>
      </c>
      <c r="W4" s="7" t="s">
        <v>150</v>
      </c>
      <c r="X4" s="6" t="s">
        <v>149</v>
      </c>
      <c r="Y4" s="14" t="s">
        <v>150</v>
      </c>
    </row>
    <row r="5" spans="1:25" ht="54.95" customHeight="1" x14ac:dyDescent="0.3">
      <c r="A5" s="4" t="s">
        <v>151</v>
      </c>
      <c r="B5" s="15" t="s">
        <v>292</v>
      </c>
      <c r="C5" s="15">
        <v>0</v>
      </c>
      <c r="D5" s="15">
        <v>32</v>
      </c>
      <c r="E5" s="15">
        <v>32</v>
      </c>
      <c r="F5" s="15">
        <v>16</v>
      </c>
      <c r="G5" s="15">
        <v>40</v>
      </c>
      <c r="H5" s="15" t="s">
        <v>292</v>
      </c>
      <c r="I5" s="15">
        <v>0</v>
      </c>
      <c r="J5" s="15">
        <v>26</v>
      </c>
      <c r="K5" s="15">
        <v>35</v>
      </c>
      <c r="L5" s="15">
        <v>21</v>
      </c>
      <c r="M5" s="15">
        <v>40</v>
      </c>
      <c r="N5" s="15" t="s">
        <v>292</v>
      </c>
      <c r="O5" s="15">
        <v>0</v>
      </c>
      <c r="P5" s="15" t="s">
        <v>292</v>
      </c>
      <c r="Q5" s="15" t="s">
        <v>292</v>
      </c>
      <c r="R5" s="15">
        <v>30</v>
      </c>
      <c r="S5" s="15">
        <v>29</v>
      </c>
      <c r="T5" s="15">
        <v>24</v>
      </c>
      <c r="U5" s="15">
        <v>35</v>
      </c>
      <c r="V5" s="15">
        <v>21</v>
      </c>
      <c r="W5" s="15">
        <v>34</v>
      </c>
      <c r="X5" s="15">
        <v>22</v>
      </c>
      <c r="Y5" s="15">
        <v>31</v>
      </c>
    </row>
    <row r="6" spans="1:25" ht="54.95" customHeight="1" x14ac:dyDescent="0.3">
      <c r="A6" s="4" t="s">
        <v>152</v>
      </c>
      <c r="B6" s="15">
        <v>7</v>
      </c>
      <c r="C6" s="15">
        <v>10</v>
      </c>
      <c r="D6" s="15">
        <v>2</v>
      </c>
      <c r="E6" s="15">
        <v>3</v>
      </c>
      <c r="F6" s="15">
        <v>2</v>
      </c>
      <c r="G6" s="15">
        <v>9</v>
      </c>
      <c r="H6" s="15">
        <v>1</v>
      </c>
      <c r="I6" s="15">
        <v>10</v>
      </c>
      <c r="J6" s="15">
        <v>41</v>
      </c>
      <c r="K6" s="15">
        <v>51</v>
      </c>
      <c r="L6" s="15">
        <v>11</v>
      </c>
      <c r="M6" s="15">
        <v>11</v>
      </c>
      <c r="N6" s="15">
        <v>7</v>
      </c>
      <c r="O6" s="15">
        <v>10</v>
      </c>
      <c r="P6" s="15" t="s">
        <v>292</v>
      </c>
      <c r="Q6" s="15" t="s">
        <v>292</v>
      </c>
      <c r="R6" s="15">
        <v>6</v>
      </c>
      <c r="S6" s="15">
        <v>14</v>
      </c>
      <c r="T6" s="15">
        <v>8</v>
      </c>
      <c r="U6" s="15">
        <v>4</v>
      </c>
      <c r="V6" s="15">
        <v>6</v>
      </c>
      <c r="W6" s="15">
        <v>17</v>
      </c>
      <c r="X6" s="15">
        <v>2</v>
      </c>
      <c r="Y6" s="15">
        <v>6</v>
      </c>
    </row>
    <row r="7" spans="1:25" ht="54.95" customHeight="1" x14ac:dyDescent="0.3">
      <c r="A7" s="4" t="s">
        <v>153</v>
      </c>
      <c r="B7" s="15" t="s">
        <v>292</v>
      </c>
      <c r="C7" s="15" t="s">
        <v>292</v>
      </c>
      <c r="D7" s="15">
        <v>5</v>
      </c>
      <c r="E7" s="15">
        <v>5</v>
      </c>
      <c r="F7" s="15">
        <v>7</v>
      </c>
      <c r="G7" s="15">
        <v>7</v>
      </c>
      <c r="H7" s="15">
        <v>5</v>
      </c>
      <c r="I7" s="15">
        <v>5</v>
      </c>
      <c r="J7" s="15">
        <v>10</v>
      </c>
      <c r="K7" s="15">
        <v>10</v>
      </c>
      <c r="L7" s="15">
        <v>10</v>
      </c>
      <c r="M7" s="15">
        <v>10</v>
      </c>
      <c r="N7" s="15">
        <v>10</v>
      </c>
      <c r="O7" s="15">
        <v>17</v>
      </c>
      <c r="P7" s="15" t="s">
        <v>292</v>
      </c>
      <c r="Q7" s="15" t="s">
        <v>292</v>
      </c>
      <c r="R7" s="15">
        <v>5</v>
      </c>
      <c r="S7" s="15">
        <v>5</v>
      </c>
      <c r="T7" s="15">
        <v>10</v>
      </c>
      <c r="U7" s="15">
        <v>11</v>
      </c>
      <c r="V7" s="15">
        <v>5</v>
      </c>
      <c r="W7" s="15">
        <v>10</v>
      </c>
      <c r="X7" s="15" t="s">
        <v>292</v>
      </c>
      <c r="Y7" s="15" t="s">
        <v>292</v>
      </c>
    </row>
    <row r="8" spans="1:25" ht="54.95" customHeight="1" x14ac:dyDescent="0.3">
      <c r="A8" s="4" t="s">
        <v>154</v>
      </c>
      <c r="B8" s="15">
        <v>34</v>
      </c>
      <c r="C8" s="15">
        <v>11</v>
      </c>
      <c r="D8" s="15">
        <v>17</v>
      </c>
      <c r="E8" s="15">
        <v>13</v>
      </c>
      <c r="F8" s="15">
        <v>15</v>
      </c>
      <c r="G8" s="15">
        <v>15</v>
      </c>
      <c r="H8" s="15">
        <v>0</v>
      </c>
      <c r="I8" s="15">
        <v>6</v>
      </c>
      <c r="J8" s="15">
        <v>8</v>
      </c>
      <c r="K8" s="15">
        <v>7</v>
      </c>
      <c r="L8" s="15">
        <v>1</v>
      </c>
      <c r="M8" s="15">
        <v>9</v>
      </c>
      <c r="N8" s="15">
        <v>7</v>
      </c>
      <c r="O8" s="15">
        <v>5</v>
      </c>
      <c r="P8" s="15" t="s">
        <v>292</v>
      </c>
      <c r="Q8" s="15" t="s">
        <v>292</v>
      </c>
      <c r="R8" s="15">
        <v>8</v>
      </c>
      <c r="S8" s="15">
        <v>19</v>
      </c>
      <c r="T8" s="15">
        <v>8</v>
      </c>
      <c r="U8" s="15">
        <v>8</v>
      </c>
      <c r="V8" s="15">
        <v>0</v>
      </c>
      <c r="W8" s="15">
        <v>19</v>
      </c>
      <c r="X8" s="15">
        <v>6</v>
      </c>
      <c r="Y8" s="15">
        <v>6</v>
      </c>
    </row>
    <row r="9" spans="1:25" ht="54.95" customHeight="1" x14ac:dyDescent="0.3">
      <c r="A9" s="4" t="s">
        <v>155</v>
      </c>
      <c r="B9" s="15">
        <v>6</v>
      </c>
      <c r="C9" s="15">
        <v>8</v>
      </c>
      <c r="D9" s="15">
        <v>1</v>
      </c>
      <c r="E9" s="15">
        <v>1</v>
      </c>
      <c r="F9" s="15">
        <v>5</v>
      </c>
      <c r="G9" s="15">
        <v>4</v>
      </c>
      <c r="H9" s="15">
        <v>4</v>
      </c>
      <c r="I9" s="15">
        <v>1</v>
      </c>
      <c r="J9" s="15">
        <v>4</v>
      </c>
      <c r="K9" s="15">
        <v>2</v>
      </c>
      <c r="L9" s="15">
        <v>10</v>
      </c>
      <c r="M9" s="15">
        <v>6</v>
      </c>
      <c r="N9" s="15">
        <v>9</v>
      </c>
      <c r="O9" s="15">
        <v>8</v>
      </c>
      <c r="P9" s="15" t="s">
        <v>292</v>
      </c>
      <c r="Q9" s="15" t="s">
        <v>292</v>
      </c>
      <c r="R9" s="15">
        <v>10</v>
      </c>
      <c r="S9" s="15">
        <v>5</v>
      </c>
      <c r="T9" s="15">
        <v>7</v>
      </c>
      <c r="U9" s="15">
        <v>3</v>
      </c>
      <c r="V9" s="15">
        <v>5</v>
      </c>
      <c r="W9" s="15">
        <v>5</v>
      </c>
      <c r="X9" s="15">
        <v>4</v>
      </c>
      <c r="Y9" s="15">
        <v>2</v>
      </c>
    </row>
    <row r="10" spans="1:25" ht="54.95" customHeight="1" x14ac:dyDescent="0.3">
      <c r="A10" s="4" t="s">
        <v>156</v>
      </c>
      <c r="B10" s="15" t="s">
        <v>292</v>
      </c>
      <c r="C10" s="15" t="s">
        <v>292</v>
      </c>
      <c r="D10" s="15">
        <v>25</v>
      </c>
      <c r="E10" s="15">
        <v>5</v>
      </c>
      <c r="F10" s="15">
        <v>29</v>
      </c>
      <c r="G10" s="15">
        <v>6</v>
      </c>
      <c r="H10" s="15">
        <v>24</v>
      </c>
      <c r="I10" s="15">
        <v>6</v>
      </c>
      <c r="J10" s="15">
        <v>35</v>
      </c>
      <c r="K10" s="15">
        <v>5</v>
      </c>
      <c r="L10" s="15">
        <v>18</v>
      </c>
      <c r="M10" s="15">
        <v>2</v>
      </c>
      <c r="N10" s="15">
        <v>9</v>
      </c>
      <c r="O10" s="15">
        <v>1</v>
      </c>
      <c r="P10" s="15" t="s">
        <v>292</v>
      </c>
      <c r="Q10" s="15" t="s">
        <v>292</v>
      </c>
      <c r="R10" s="15">
        <v>5</v>
      </c>
      <c r="S10" s="15">
        <v>7</v>
      </c>
      <c r="T10" s="15">
        <v>7</v>
      </c>
      <c r="U10" s="15">
        <v>8</v>
      </c>
      <c r="V10" s="15">
        <v>18</v>
      </c>
      <c r="W10" s="15">
        <v>7</v>
      </c>
      <c r="X10" s="15">
        <v>14</v>
      </c>
      <c r="Y10" s="15">
        <v>11</v>
      </c>
    </row>
    <row r="11" spans="1:25" ht="54.95" customHeight="1" x14ac:dyDescent="0.3">
      <c r="A11" s="4" t="s">
        <v>157</v>
      </c>
      <c r="B11" s="15" t="s">
        <v>292</v>
      </c>
      <c r="C11" s="15" t="s">
        <v>292</v>
      </c>
      <c r="D11" s="15">
        <v>4</v>
      </c>
      <c r="E11" s="15">
        <v>9</v>
      </c>
      <c r="F11" s="15">
        <v>3</v>
      </c>
      <c r="G11" s="15">
        <v>10</v>
      </c>
      <c r="H11" s="15">
        <v>1</v>
      </c>
      <c r="I11" s="15">
        <v>5</v>
      </c>
      <c r="J11" s="15">
        <v>4</v>
      </c>
      <c r="K11" s="15">
        <v>4</v>
      </c>
      <c r="L11" s="15">
        <v>1</v>
      </c>
      <c r="M11" s="15">
        <v>3</v>
      </c>
      <c r="N11" s="15">
        <v>3</v>
      </c>
      <c r="O11" s="15">
        <v>6</v>
      </c>
      <c r="P11" s="15" t="s">
        <v>292</v>
      </c>
      <c r="Q11" s="15" t="s">
        <v>292</v>
      </c>
      <c r="R11" s="15">
        <v>4</v>
      </c>
      <c r="S11" s="15">
        <v>6</v>
      </c>
      <c r="T11" s="15">
        <v>5</v>
      </c>
      <c r="U11" s="15">
        <v>8</v>
      </c>
      <c r="V11" s="15">
        <v>6</v>
      </c>
      <c r="W11" s="15">
        <v>8</v>
      </c>
      <c r="X11" s="15">
        <v>6</v>
      </c>
      <c r="Y11" s="15">
        <v>12</v>
      </c>
    </row>
    <row r="12" spans="1:25" ht="54.95" customHeight="1" x14ac:dyDescent="0.3">
      <c r="A12" s="4" t="s">
        <v>158</v>
      </c>
      <c r="B12" s="15" t="s">
        <v>292</v>
      </c>
      <c r="C12" s="15" t="s">
        <v>292</v>
      </c>
      <c r="D12" s="15">
        <v>7</v>
      </c>
      <c r="E12" s="15">
        <v>9</v>
      </c>
      <c r="F12" s="15">
        <v>7</v>
      </c>
      <c r="G12" s="15">
        <v>11</v>
      </c>
      <c r="H12" s="15">
        <v>10</v>
      </c>
      <c r="I12" s="15">
        <v>10</v>
      </c>
      <c r="J12" s="15">
        <v>6</v>
      </c>
      <c r="K12" s="15">
        <v>8</v>
      </c>
      <c r="L12" s="15">
        <v>11</v>
      </c>
      <c r="M12" s="15">
        <v>11</v>
      </c>
      <c r="N12" s="15">
        <v>6</v>
      </c>
      <c r="O12" s="15">
        <v>10</v>
      </c>
      <c r="P12" s="15" t="s">
        <v>292</v>
      </c>
      <c r="Q12" s="15" t="s">
        <v>292</v>
      </c>
      <c r="R12" s="15">
        <v>9</v>
      </c>
      <c r="S12" s="15">
        <v>13</v>
      </c>
      <c r="T12" s="15" t="s">
        <v>292</v>
      </c>
      <c r="U12" s="15" t="s">
        <v>292</v>
      </c>
      <c r="V12" s="15">
        <v>9</v>
      </c>
      <c r="W12" s="15">
        <v>18</v>
      </c>
      <c r="X12" s="15">
        <v>11</v>
      </c>
      <c r="Y12" s="15">
        <v>16</v>
      </c>
    </row>
    <row r="13" spans="1:25" ht="54.95" customHeight="1" x14ac:dyDescent="0.3">
      <c r="A13" s="4" t="s">
        <v>159</v>
      </c>
      <c r="B13" s="15" t="s">
        <v>292</v>
      </c>
      <c r="C13" s="15" t="s">
        <v>292</v>
      </c>
      <c r="D13" s="15">
        <v>1</v>
      </c>
      <c r="E13" s="15">
        <v>0</v>
      </c>
      <c r="F13" s="15">
        <v>5</v>
      </c>
      <c r="G13" s="15">
        <v>5</v>
      </c>
      <c r="H13" s="15">
        <v>3</v>
      </c>
      <c r="I13" s="15">
        <v>5</v>
      </c>
      <c r="J13" s="15">
        <v>6</v>
      </c>
      <c r="K13" s="15">
        <v>6</v>
      </c>
      <c r="L13" s="15">
        <v>2</v>
      </c>
      <c r="M13" s="15">
        <v>0</v>
      </c>
      <c r="N13" s="15">
        <v>12</v>
      </c>
      <c r="O13" s="15">
        <v>13</v>
      </c>
      <c r="P13" s="15" t="s">
        <v>292</v>
      </c>
      <c r="Q13" s="15" t="s">
        <v>292</v>
      </c>
      <c r="R13" s="15">
        <v>10</v>
      </c>
      <c r="S13" s="15">
        <v>10</v>
      </c>
      <c r="T13" s="15">
        <v>0</v>
      </c>
      <c r="U13" s="15">
        <v>7</v>
      </c>
      <c r="V13" s="15">
        <v>0</v>
      </c>
      <c r="W13" s="15">
        <v>10</v>
      </c>
      <c r="X13" s="15">
        <v>0</v>
      </c>
      <c r="Y13" s="15">
        <v>0</v>
      </c>
    </row>
    <row r="14" spans="1:25" ht="54.95" customHeight="1" x14ac:dyDescent="0.3">
      <c r="A14" s="4" t="s">
        <v>160</v>
      </c>
      <c r="B14" s="15" t="s">
        <v>292</v>
      </c>
      <c r="C14" s="15" t="s">
        <v>292</v>
      </c>
      <c r="D14" s="15">
        <v>12</v>
      </c>
      <c r="E14" s="15">
        <v>10</v>
      </c>
      <c r="F14" s="15">
        <v>4</v>
      </c>
      <c r="G14" s="15">
        <v>5</v>
      </c>
      <c r="H14" s="15">
        <v>12</v>
      </c>
      <c r="I14" s="15">
        <v>47</v>
      </c>
      <c r="J14" s="15">
        <v>17</v>
      </c>
      <c r="K14" s="15">
        <v>18</v>
      </c>
      <c r="L14" s="15">
        <v>5</v>
      </c>
      <c r="M14" s="15">
        <v>11</v>
      </c>
      <c r="N14" s="15">
        <v>14</v>
      </c>
      <c r="O14" s="15">
        <v>10</v>
      </c>
      <c r="P14" s="15" t="s">
        <v>292</v>
      </c>
      <c r="Q14" s="15" t="s">
        <v>292</v>
      </c>
      <c r="R14" s="15">
        <v>22</v>
      </c>
      <c r="S14" s="15">
        <v>21</v>
      </c>
      <c r="T14" s="15">
        <v>22</v>
      </c>
      <c r="U14" s="15">
        <v>10</v>
      </c>
      <c r="V14" s="15">
        <v>20</v>
      </c>
      <c r="W14" s="15">
        <v>29</v>
      </c>
      <c r="X14" s="15">
        <v>30</v>
      </c>
      <c r="Y14" s="15">
        <v>35</v>
      </c>
    </row>
    <row r="15" spans="1:25" ht="54.95" customHeight="1" x14ac:dyDescent="0.3">
      <c r="A15" s="4" t="s">
        <v>161</v>
      </c>
      <c r="B15" s="15">
        <v>0</v>
      </c>
      <c r="C15" s="15" t="s">
        <v>292</v>
      </c>
      <c r="D15" s="15">
        <v>47</v>
      </c>
      <c r="E15" s="15">
        <v>47</v>
      </c>
      <c r="F15" s="15">
        <v>46</v>
      </c>
      <c r="G15" s="15">
        <v>45</v>
      </c>
      <c r="H15" s="15">
        <v>23</v>
      </c>
      <c r="I15" s="15">
        <v>23</v>
      </c>
      <c r="J15" s="15">
        <v>25</v>
      </c>
      <c r="K15" s="15">
        <v>25</v>
      </c>
      <c r="L15" s="15">
        <v>50</v>
      </c>
      <c r="M15" s="15">
        <v>50</v>
      </c>
      <c r="N15" s="15" t="s">
        <v>292</v>
      </c>
      <c r="O15" s="15" t="s">
        <v>292</v>
      </c>
      <c r="P15" s="15" t="s">
        <v>292</v>
      </c>
      <c r="Q15" s="15" t="s">
        <v>292</v>
      </c>
      <c r="R15" s="15">
        <v>25</v>
      </c>
      <c r="S15" s="15">
        <v>25</v>
      </c>
      <c r="T15" s="15">
        <v>49</v>
      </c>
      <c r="U15" s="15">
        <v>49</v>
      </c>
      <c r="V15" s="15">
        <v>27</v>
      </c>
      <c r="W15" s="15">
        <v>28</v>
      </c>
      <c r="X15" s="15">
        <v>30</v>
      </c>
      <c r="Y15" s="15">
        <v>30</v>
      </c>
    </row>
    <row r="16" spans="1:25" ht="54.95" customHeight="1" x14ac:dyDescent="0.3">
      <c r="A16" s="4" t="s">
        <v>162</v>
      </c>
      <c r="B16" s="15">
        <v>15</v>
      </c>
      <c r="C16" s="15">
        <v>15</v>
      </c>
      <c r="D16" s="15">
        <v>27</v>
      </c>
      <c r="E16" s="15">
        <v>27</v>
      </c>
      <c r="F16" s="15">
        <v>32</v>
      </c>
      <c r="G16" s="15">
        <v>32</v>
      </c>
      <c r="H16" s="15">
        <v>26</v>
      </c>
      <c r="I16" s="15">
        <v>27</v>
      </c>
      <c r="J16" s="15">
        <v>27</v>
      </c>
      <c r="K16" s="15">
        <v>27</v>
      </c>
      <c r="L16" s="15">
        <v>20</v>
      </c>
      <c r="M16" s="15">
        <v>33</v>
      </c>
      <c r="N16" s="15">
        <v>16</v>
      </c>
      <c r="O16" s="15">
        <v>17</v>
      </c>
      <c r="P16" s="15" t="s">
        <v>292</v>
      </c>
      <c r="Q16" s="15" t="s">
        <v>292</v>
      </c>
      <c r="R16" s="15">
        <v>21</v>
      </c>
      <c r="S16" s="15">
        <v>36</v>
      </c>
      <c r="T16" s="15">
        <v>20</v>
      </c>
      <c r="U16" s="15">
        <v>37</v>
      </c>
      <c r="V16" s="15">
        <v>17</v>
      </c>
      <c r="W16" s="15">
        <v>18</v>
      </c>
      <c r="X16" s="15">
        <v>29</v>
      </c>
      <c r="Y16" s="15">
        <v>29</v>
      </c>
    </row>
    <row r="17" spans="1:25" ht="54.95" customHeight="1" x14ac:dyDescent="0.3">
      <c r="A17" s="4" t="s">
        <v>163</v>
      </c>
      <c r="B17" s="15" t="s">
        <v>292</v>
      </c>
      <c r="C17" s="15" t="s">
        <v>292</v>
      </c>
      <c r="D17" s="15">
        <v>8</v>
      </c>
      <c r="E17" s="15">
        <v>24</v>
      </c>
      <c r="F17" s="15">
        <v>11</v>
      </c>
      <c r="G17" s="15">
        <v>13</v>
      </c>
      <c r="H17" s="15">
        <v>7</v>
      </c>
      <c r="I17" s="15">
        <v>8</v>
      </c>
      <c r="J17" s="15">
        <v>12</v>
      </c>
      <c r="K17" s="15">
        <v>10</v>
      </c>
      <c r="L17" s="15">
        <v>14</v>
      </c>
      <c r="M17" s="15">
        <v>12</v>
      </c>
      <c r="N17" s="15">
        <v>8</v>
      </c>
      <c r="O17" s="15" t="s">
        <v>292</v>
      </c>
      <c r="P17" s="15">
        <v>5</v>
      </c>
      <c r="Q17" s="15" t="s">
        <v>292</v>
      </c>
      <c r="R17" s="15">
        <v>12</v>
      </c>
      <c r="S17" s="15">
        <v>15</v>
      </c>
      <c r="T17" s="15">
        <v>11</v>
      </c>
      <c r="U17" s="15">
        <v>14</v>
      </c>
      <c r="V17" s="15">
        <v>13</v>
      </c>
      <c r="W17" s="15">
        <v>20</v>
      </c>
      <c r="X17" s="15">
        <v>8</v>
      </c>
      <c r="Y17" s="15">
        <v>2</v>
      </c>
    </row>
    <row r="18" spans="1:25" ht="54.95" customHeight="1" x14ac:dyDescent="0.3">
      <c r="A18" s="4" t="s">
        <v>164</v>
      </c>
      <c r="B18" s="15" t="s">
        <v>292</v>
      </c>
      <c r="C18" s="15" t="s">
        <v>292</v>
      </c>
      <c r="D18" s="15">
        <v>1</v>
      </c>
      <c r="E18" s="15">
        <v>23</v>
      </c>
      <c r="F18" s="15">
        <v>2</v>
      </c>
      <c r="G18" s="15">
        <v>20</v>
      </c>
      <c r="H18" s="15">
        <v>2</v>
      </c>
      <c r="I18" s="15">
        <v>19</v>
      </c>
      <c r="J18" s="15">
        <v>2</v>
      </c>
      <c r="K18" s="15">
        <v>19</v>
      </c>
      <c r="L18" s="15" t="s">
        <v>292</v>
      </c>
      <c r="M18" s="15" t="s">
        <v>292</v>
      </c>
      <c r="N18" s="15">
        <v>2</v>
      </c>
      <c r="O18" s="15">
        <v>22</v>
      </c>
      <c r="P18" s="15" t="s">
        <v>292</v>
      </c>
      <c r="Q18" s="15" t="s">
        <v>292</v>
      </c>
      <c r="R18" s="15">
        <v>8</v>
      </c>
      <c r="S18" s="15">
        <v>27</v>
      </c>
      <c r="T18" s="15">
        <v>11</v>
      </c>
      <c r="U18" s="15">
        <v>26</v>
      </c>
      <c r="V18" s="15">
        <v>10</v>
      </c>
      <c r="W18" s="15">
        <v>22</v>
      </c>
      <c r="X18" s="15">
        <v>5</v>
      </c>
      <c r="Y18" s="15">
        <v>26</v>
      </c>
    </row>
    <row r="19" spans="1:25" ht="54.95" customHeight="1" x14ac:dyDescent="0.3">
      <c r="A19" s="4" t="s">
        <v>165</v>
      </c>
      <c r="B19" s="15" t="s">
        <v>292</v>
      </c>
      <c r="C19" s="15" t="s">
        <v>292</v>
      </c>
      <c r="D19" s="15">
        <v>8</v>
      </c>
      <c r="E19" s="15">
        <v>30</v>
      </c>
      <c r="F19" s="15" t="s">
        <v>292</v>
      </c>
      <c r="G19" s="15" t="s">
        <v>292</v>
      </c>
      <c r="H19" s="15">
        <v>8</v>
      </c>
      <c r="I19" s="15">
        <v>30</v>
      </c>
      <c r="J19" s="15">
        <v>8</v>
      </c>
      <c r="K19" s="15">
        <v>26</v>
      </c>
      <c r="L19" s="15">
        <v>8</v>
      </c>
      <c r="M19" s="15">
        <v>30</v>
      </c>
      <c r="N19" s="15">
        <v>8</v>
      </c>
      <c r="O19" s="15">
        <v>30</v>
      </c>
      <c r="P19" s="15" t="s">
        <v>292</v>
      </c>
      <c r="Q19" s="15" t="s">
        <v>292</v>
      </c>
      <c r="R19" s="15">
        <v>7</v>
      </c>
      <c r="S19" s="15">
        <v>30</v>
      </c>
      <c r="T19" s="15">
        <v>8</v>
      </c>
      <c r="U19" s="15">
        <v>28</v>
      </c>
      <c r="V19" s="15">
        <v>8</v>
      </c>
      <c r="W19" s="15">
        <v>29</v>
      </c>
      <c r="X19" s="15">
        <v>8</v>
      </c>
      <c r="Y19" s="15">
        <v>30</v>
      </c>
    </row>
    <row r="20" spans="1:25" ht="54.95" customHeight="1" x14ac:dyDescent="0.3">
      <c r="A20" s="4" t="s">
        <v>166</v>
      </c>
      <c r="B20" s="15">
        <v>5</v>
      </c>
      <c r="C20" s="15">
        <v>13</v>
      </c>
      <c r="D20" s="15">
        <v>5</v>
      </c>
      <c r="E20" s="15">
        <v>11</v>
      </c>
      <c r="F20" s="15">
        <v>4</v>
      </c>
      <c r="G20" s="15">
        <v>14</v>
      </c>
      <c r="H20" s="15">
        <v>4</v>
      </c>
      <c r="I20" s="15">
        <v>17</v>
      </c>
      <c r="J20" s="15">
        <v>3</v>
      </c>
      <c r="K20" s="15">
        <v>13</v>
      </c>
      <c r="L20" s="15">
        <v>9</v>
      </c>
      <c r="M20" s="15">
        <v>26</v>
      </c>
      <c r="N20" s="15">
        <v>9</v>
      </c>
      <c r="O20" s="15">
        <v>24</v>
      </c>
      <c r="P20" s="15" t="s">
        <v>292</v>
      </c>
      <c r="Q20" s="15" t="s">
        <v>292</v>
      </c>
      <c r="R20" s="15">
        <v>44</v>
      </c>
      <c r="S20" s="15">
        <v>44</v>
      </c>
      <c r="T20" s="15" t="s">
        <v>292</v>
      </c>
      <c r="U20" s="15" t="s">
        <v>293</v>
      </c>
      <c r="V20" s="15">
        <v>7</v>
      </c>
      <c r="W20" s="15">
        <v>16</v>
      </c>
      <c r="X20" s="15">
        <v>6</v>
      </c>
      <c r="Y20" s="15">
        <v>18</v>
      </c>
    </row>
    <row r="21" spans="1:25" ht="54.95" customHeight="1" x14ac:dyDescent="0.3">
      <c r="A21" s="4" t="s">
        <v>167</v>
      </c>
      <c r="B21" s="15" t="s">
        <v>292</v>
      </c>
      <c r="C21" s="15" t="s">
        <v>292</v>
      </c>
      <c r="D21" s="15">
        <v>17</v>
      </c>
      <c r="E21" s="15">
        <v>23</v>
      </c>
      <c r="F21" s="15">
        <v>32</v>
      </c>
      <c r="G21" s="15">
        <v>33</v>
      </c>
      <c r="H21" s="15">
        <v>32</v>
      </c>
      <c r="I21" s="15">
        <v>32</v>
      </c>
      <c r="J21" s="15">
        <v>32</v>
      </c>
      <c r="K21" s="15">
        <v>33</v>
      </c>
      <c r="L21" s="15">
        <v>13</v>
      </c>
      <c r="M21" s="15">
        <v>14</v>
      </c>
      <c r="N21" s="15">
        <v>32</v>
      </c>
      <c r="O21" s="15">
        <v>33</v>
      </c>
      <c r="P21" s="15" t="s">
        <v>292</v>
      </c>
      <c r="Q21" s="15" t="s">
        <v>292</v>
      </c>
      <c r="R21" s="15">
        <v>27</v>
      </c>
      <c r="S21" s="15">
        <v>28</v>
      </c>
      <c r="T21" s="15">
        <v>17</v>
      </c>
      <c r="U21" s="15">
        <v>17</v>
      </c>
      <c r="V21" s="15">
        <v>13</v>
      </c>
      <c r="W21" s="15">
        <v>13</v>
      </c>
      <c r="X21" s="15">
        <v>30</v>
      </c>
      <c r="Y21" s="15">
        <v>30</v>
      </c>
    </row>
    <row r="22" spans="1:25" ht="54.95" customHeight="1" x14ac:dyDescent="0.3">
      <c r="A22" s="4" t="s">
        <v>168</v>
      </c>
      <c r="B22" s="15">
        <v>7</v>
      </c>
      <c r="C22" s="15">
        <v>8</v>
      </c>
      <c r="D22" s="15">
        <v>13</v>
      </c>
      <c r="E22" s="15">
        <v>14</v>
      </c>
      <c r="F22" s="15">
        <v>12</v>
      </c>
      <c r="G22" s="15">
        <v>11</v>
      </c>
      <c r="H22" s="15" t="s">
        <v>292</v>
      </c>
      <c r="I22" s="15" t="s">
        <v>294</v>
      </c>
      <c r="J22" s="15">
        <v>12</v>
      </c>
      <c r="K22" s="15">
        <v>16</v>
      </c>
      <c r="L22" s="15">
        <v>14</v>
      </c>
      <c r="M22" s="15">
        <v>12</v>
      </c>
      <c r="N22" s="15">
        <v>3</v>
      </c>
      <c r="O22" s="15">
        <v>6</v>
      </c>
      <c r="P22" s="15" t="s">
        <v>292</v>
      </c>
      <c r="Q22" s="15" t="s">
        <v>292</v>
      </c>
      <c r="R22" s="15">
        <v>14</v>
      </c>
      <c r="S22" s="15">
        <v>13</v>
      </c>
      <c r="T22" s="15">
        <v>16</v>
      </c>
      <c r="U22" s="15">
        <v>12</v>
      </c>
      <c r="V22" s="15">
        <v>18</v>
      </c>
      <c r="W22" s="15">
        <v>15</v>
      </c>
      <c r="X22" s="15">
        <v>14</v>
      </c>
      <c r="Y22" s="15">
        <v>7</v>
      </c>
    </row>
    <row r="23" spans="1:25" ht="54.95" customHeight="1" x14ac:dyDescent="0.3">
      <c r="A23" s="4" t="s">
        <v>169</v>
      </c>
      <c r="B23" s="15">
        <v>5</v>
      </c>
      <c r="C23" s="15">
        <v>31</v>
      </c>
      <c r="D23" s="15">
        <v>1</v>
      </c>
      <c r="E23" s="15">
        <v>29</v>
      </c>
      <c r="F23" s="15">
        <v>3</v>
      </c>
      <c r="G23" s="15">
        <v>31</v>
      </c>
      <c r="H23" s="15">
        <v>3</v>
      </c>
      <c r="I23" s="15">
        <v>26</v>
      </c>
      <c r="J23" s="15">
        <v>9</v>
      </c>
      <c r="K23" s="15">
        <v>22</v>
      </c>
      <c r="L23" s="15">
        <v>6</v>
      </c>
      <c r="M23" s="15">
        <v>29</v>
      </c>
      <c r="N23" s="15">
        <v>2</v>
      </c>
      <c r="O23" s="15">
        <v>34</v>
      </c>
      <c r="P23" s="15">
        <v>5</v>
      </c>
      <c r="Q23" s="15">
        <v>30</v>
      </c>
      <c r="R23" s="15">
        <v>2</v>
      </c>
      <c r="S23" s="15">
        <v>35</v>
      </c>
      <c r="T23" s="15">
        <v>3</v>
      </c>
      <c r="U23" s="15">
        <v>36</v>
      </c>
      <c r="V23" s="15">
        <v>4</v>
      </c>
      <c r="W23" s="15">
        <v>32</v>
      </c>
      <c r="X23" s="15">
        <v>1</v>
      </c>
      <c r="Y23" s="15">
        <v>29</v>
      </c>
    </row>
    <row r="24" spans="1:25" ht="54.95" customHeight="1" x14ac:dyDescent="0.3">
      <c r="A24" s="4" t="s">
        <v>170</v>
      </c>
      <c r="B24" s="15" t="s">
        <v>292</v>
      </c>
      <c r="C24" s="15" t="s">
        <v>292</v>
      </c>
      <c r="D24" s="15">
        <v>8</v>
      </c>
      <c r="E24" s="15">
        <v>5</v>
      </c>
      <c r="F24" s="15">
        <v>9</v>
      </c>
      <c r="G24" s="15">
        <v>4</v>
      </c>
      <c r="H24" s="15">
        <v>11</v>
      </c>
      <c r="I24" s="15">
        <v>21</v>
      </c>
      <c r="J24" s="15">
        <v>5</v>
      </c>
      <c r="K24" s="15">
        <v>5</v>
      </c>
      <c r="L24" s="15">
        <v>6</v>
      </c>
      <c r="M24" s="15">
        <v>34</v>
      </c>
      <c r="N24" s="15">
        <v>7</v>
      </c>
      <c r="O24" s="15">
        <v>8</v>
      </c>
      <c r="P24" s="15" t="s">
        <v>292</v>
      </c>
      <c r="Q24" s="15" t="s">
        <v>292</v>
      </c>
      <c r="R24" s="15">
        <v>6</v>
      </c>
      <c r="S24" s="15">
        <v>5</v>
      </c>
      <c r="T24" s="15">
        <v>11</v>
      </c>
      <c r="U24" s="15">
        <v>2</v>
      </c>
      <c r="V24" s="15">
        <v>14</v>
      </c>
      <c r="W24" s="15">
        <v>2</v>
      </c>
      <c r="X24" s="15">
        <v>17</v>
      </c>
      <c r="Y24" s="15">
        <v>18</v>
      </c>
    </row>
    <row r="25" spans="1:25" ht="54.95" customHeight="1" x14ac:dyDescent="0.3">
      <c r="A25" s="4" t="s">
        <v>171</v>
      </c>
      <c r="B25" s="15">
        <v>16</v>
      </c>
      <c r="C25" s="15">
        <v>24</v>
      </c>
      <c r="D25" s="15">
        <v>16</v>
      </c>
      <c r="E25" s="15">
        <v>24</v>
      </c>
      <c r="F25" s="15">
        <v>19</v>
      </c>
      <c r="G25" s="15">
        <v>21</v>
      </c>
      <c r="H25" s="15">
        <v>13</v>
      </c>
      <c r="I25" s="15">
        <v>18</v>
      </c>
      <c r="J25" s="15">
        <v>16</v>
      </c>
      <c r="K25" s="15">
        <v>19</v>
      </c>
      <c r="L25" s="15">
        <v>16</v>
      </c>
      <c r="M25" s="15">
        <v>21</v>
      </c>
      <c r="N25" s="15">
        <v>20</v>
      </c>
      <c r="O25" s="15">
        <v>20</v>
      </c>
      <c r="P25" s="15" t="s">
        <v>292</v>
      </c>
      <c r="Q25" s="15" t="s">
        <v>292</v>
      </c>
      <c r="R25" s="15">
        <v>20</v>
      </c>
      <c r="S25" s="15">
        <v>21</v>
      </c>
      <c r="T25" s="15">
        <v>14</v>
      </c>
      <c r="U25" s="15">
        <v>33</v>
      </c>
      <c r="V25" s="15">
        <v>23</v>
      </c>
      <c r="W25" s="15">
        <v>18</v>
      </c>
      <c r="X25" s="15">
        <v>16</v>
      </c>
      <c r="Y25" s="15">
        <v>20</v>
      </c>
    </row>
    <row r="26" spans="1:25" ht="54.95" customHeight="1" x14ac:dyDescent="0.3">
      <c r="A26" s="4" t="s">
        <v>172</v>
      </c>
      <c r="B26" s="15">
        <v>16</v>
      </c>
      <c r="C26" s="15">
        <v>24</v>
      </c>
      <c r="D26" s="15">
        <v>17</v>
      </c>
      <c r="E26" s="15">
        <v>23</v>
      </c>
      <c r="F26" s="15">
        <v>6</v>
      </c>
      <c r="G26" s="15">
        <v>18</v>
      </c>
      <c r="H26" s="15">
        <v>7</v>
      </c>
      <c r="I26" s="15">
        <v>17</v>
      </c>
      <c r="J26" s="15">
        <v>6</v>
      </c>
      <c r="K26" s="15">
        <v>27</v>
      </c>
      <c r="L26" s="15">
        <v>6</v>
      </c>
      <c r="M26" s="15">
        <v>27</v>
      </c>
      <c r="N26" s="15">
        <v>11</v>
      </c>
      <c r="O26" s="15">
        <v>23</v>
      </c>
      <c r="P26" s="15" t="s">
        <v>292</v>
      </c>
      <c r="Q26" s="15" t="s">
        <v>292</v>
      </c>
      <c r="R26" s="15">
        <v>9</v>
      </c>
      <c r="S26" s="15">
        <v>12</v>
      </c>
      <c r="T26" s="15">
        <v>9</v>
      </c>
      <c r="U26" s="15">
        <v>10</v>
      </c>
      <c r="V26" s="15">
        <v>6</v>
      </c>
      <c r="W26" s="15">
        <v>5</v>
      </c>
      <c r="X26" s="15">
        <v>4</v>
      </c>
      <c r="Y26" s="15">
        <v>15</v>
      </c>
    </row>
    <row r="27" spans="1:25" ht="54.95" customHeight="1" x14ac:dyDescent="0.3">
      <c r="A27" s="4" t="s">
        <v>173</v>
      </c>
      <c r="B27" s="15">
        <v>15</v>
      </c>
      <c r="C27" s="15">
        <v>12</v>
      </c>
      <c r="D27" s="15">
        <v>20</v>
      </c>
      <c r="E27" s="15">
        <v>17</v>
      </c>
      <c r="F27" s="15">
        <v>18</v>
      </c>
      <c r="G27" s="15">
        <v>16</v>
      </c>
      <c r="H27" s="15">
        <v>16</v>
      </c>
      <c r="I27" s="15">
        <v>16</v>
      </c>
      <c r="J27" s="15">
        <v>22</v>
      </c>
      <c r="K27" s="15">
        <v>18</v>
      </c>
      <c r="L27" s="15">
        <v>20</v>
      </c>
      <c r="M27" s="15">
        <v>20</v>
      </c>
      <c r="N27" s="15">
        <v>20</v>
      </c>
      <c r="O27" s="15">
        <v>20</v>
      </c>
      <c r="P27" s="15" t="s">
        <v>292</v>
      </c>
      <c r="Q27" s="15" t="s">
        <v>292</v>
      </c>
      <c r="R27" s="15">
        <v>23</v>
      </c>
      <c r="S27" s="15">
        <v>13</v>
      </c>
      <c r="T27" s="15">
        <v>21</v>
      </c>
      <c r="U27" s="15">
        <v>15</v>
      </c>
      <c r="V27" s="15">
        <v>23</v>
      </c>
      <c r="W27" s="15">
        <v>16</v>
      </c>
      <c r="X27" s="15">
        <v>10</v>
      </c>
      <c r="Y27" s="15">
        <v>6</v>
      </c>
    </row>
    <row r="28" spans="1:25" ht="54.95" customHeight="1" x14ac:dyDescent="0.3">
      <c r="A28" s="4" t="s">
        <v>174</v>
      </c>
      <c r="B28" s="15" t="s">
        <v>292</v>
      </c>
      <c r="C28" s="15" t="s">
        <v>292</v>
      </c>
      <c r="D28" s="15">
        <v>3</v>
      </c>
      <c r="E28" s="15">
        <v>4</v>
      </c>
      <c r="F28" s="15">
        <v>2</v>
      </c>
      <c r="G28" s="15">
        <v>3</v>
      </c>
      <c r="H28" s="15">
        <v>3</v>
      </c>
      <c r="I28" s="15">
        <v>2</v>
      </c>
      <c r="J28" s="15">
        <v>5</v>
      </c>
      <c r="K28" s="15">
        <v>4</v>
      </c>
      <c r="L28" s="15">
        <v>1</v>
      </c>
      <c r="M28" s="15">
        <v>4</v>
      </c>
      <c r="N28" s="15">
        <v>4</v>
      </c>
      <c r="O28" s="15">
        <v>2</v>
      </c>
      <c r="P28" s="15" t="s">
        <v>292</v>
      </c>
      <c r="Q28" s="15" t="s">
        <v>292</v>
      </c>
      <c r="R28" s="15">
        <v>4</v>
      </c>
      <c r="S28" s="15">
        <v>13</v>
      </c>
      <c r="T28" s="15">
        <v>6</v>
      </c>
      <c r="U28" s="15">
        <v>10</v>
      </c>
      <c r="V28" s="15">
        <v>5</v>
      </c>
      <c r="W28" s="15">
        <v>11</v>
      </c>
      <c r="X28" s="15">
        <v>5</v>
      </c>
      <c r="Y28" s="15">
        <v>10</v>
      </c>
    </row>
    <row r="29" spans="1:25" ht="54.95" customHeight="1" x14ac:dyDescent="0.3">
      <c r="A29" s="4" t="s">
        <v>175</v>
      </c>
      <c r="B29" s="15">
        <v>8</v>
      </c>
      <c r="C29" s="15">
        <v>6</v>
      </c>
      <c r="D29" s="15">
        <v>9</v>
      </c>
      <c r="E29" s="15">
        <v>5</v>
      </c>
      <c r="F29" s="15">
        <v>4</v>
      </c>
      <c r="G29" s="15">
        <v>4</v>
      </c>
      <c r="H29" s="15">
        <v>12</v>
      </c>
      <c r="I29" s="15">
        <v>13</v>
      </c>
      <c r="J29" s="15">
        <v>10</v>
      </c>
      <c r="K29" s="15">
        <v>4</v>
      </c>
      <c r="L29" s="15">
        <v>8</v>
      </c>
      <c r="M29" s="15">
        <v>2</v>
      </c>
      <c r="N29" s="15">
        <v>10</v>
      </c>
      <c r="O29" s="15">
        <v>6</v>
      </c>
      <c r="P29" s="15" t="s">
        <v>292</v>
      </c>
      <c r="Q29" s="15" t="s">
        <v>292</v>
      </c>
      <c r="R29" s="15">
        <v>8</v>
      </c>
      <c r="S29" s="15">
        <v>5</v>
      </c>
      <c r="T29" s="15">
        <v>12</v>
      </c>
      <c r="U29" s="15">
        <v>7</v>
      </c>
      <c r="V29" s="15">
        <v>8</v>
      </c>
      <c r="W29" s="15">
        <v>7</v>
      </c>
      <c r="X29" s="15">
        <v>13</v>
      </c>
      <c r="Y29" s="15">
        <v>8</v>
      </c>
    </row>
    <row r="30" spans="1:25" ht="54.95" customHeight="1" x14ac:dyDescent="0.3">
      <c r="A30" s="4" t="s">
        <v>176</v>
      </c>
      <c r="B30" s="15">
        <v>24</v>
      </c>
      <c r="C30" s="15">
        <v>6</v>
      </c>
      <c r="D30" s="15">
        <v>24</v>
      </c>
      <c r="E30" s="15">
        <v>6</v>
      </c>
      <c r="F30" s="15">
        <v>23</v>
      </c>
      <c r="G30" s="15">
        <v>6</v>
      </c>
      <c r="H30" s="15">
        <v>23</v>
      </c>
      <c r="I30" s="15">
        <v>6</v>
      </c>
      <c r="J30" s="15">
        <v>23</v>
      </c>
      <c r="K30" s="15">
        <v>6</v>
      </c>
      <c r="L30" s="15">
        <v>22</v>
      </c>
      <c r="M30" s="15">
        <v>6</v>
      </c>
      <c r="N30" s="15">
        <v>21</v>
      </c>
      <c r="O30" s="15">
        <v>6</v>
      </c>
      <c r="P30" s="15" t="s">
        <v>292</v>
      </c>
      <c r="Q30" s="15" t="s">
        <v>292</v>
      </c>
      <c r="R30" s="15">
        <v>23</v>
      </c>
      <c r="S30" s="15">
        <v>6</v>
      </c>
      <c r="T30" s="15">
        <v>23</v>
      </c>
      <c r="U30" s="15">
        <v>6</v>
      </c>
      <c r="V30" s="15">
        <v>22</v>
      </c>
      <c r="W30" s="15">
        <v>6</v>
      </c>
      <c r="X30" s="15">
        <v>23</v>
      </c>
      <c r="Y30" s="15">
        <v>6</v>
      </c>
    </row>
    <row r="31" spans="1:25" ht="54.95" customHeight="1" x14ac:dyDescent="0.3">
      <c r="A31" s="4" t="s">
        <v>177</v>
      </c>
      <c r="B31" s="15" t="s">
        <v>292</v>
      </c>
      <c r="C31" s="15" t="s">
        <v>292</v>
      </c>
      <c r="D31" s="15">
        <v>7</v>
      </c>
      <c r="E31" s="15">
        <v>16</v>
      </c>
      <c r="F31" s="15">
        <v>10</v>
      </c>
      <c r="G31" s="15">
        <v>11</v>
      </c>
      <c r="H31" s="15">
        <v>3</v>
      </c>
      <c r="I31" s="15">
        <v>10</v>
      </c>
      <c r="J31" s="15">
        <v>6</v>
      </c>
      <c r="K31" s="15">
        <v>18</v>
      </c>
      <c r="L31" s="15">
        <v>6</v>
      </c>
      <c r="M31" s="15">
        <v>13</v>
      </c>
      <c r="N31" s="15">
        <v>1</v>
      </c>
      <c r="O31" s="15">
        <v>3</v>
      </c>
      <c r="P31" s="15" t="s">
        <v>292</v>
      </c>
      <c r="Q31" s="15" t="s">
        <v>292</v>
      </c>
      <c r="R31" s="15">
        <v>4</v>
      </c>
      <c r="S31" s="15">
        <v>16</v>
      </c>
      <c r="T31" s="15">
        <v>4</v>
      </c>
      <c r="U31" s="15">
        <v>14</v>
      </c>
      <c r="V31" s="15">
        <v>5</v>
      </c>
      <c r="W31" s="15">
        <v>13</v>
      </c>
      <c r="X31" s="15">
        <v>6</v>
      </c>
      <c r="Y31" s="15">
        <v>6</v>
      </c>
    </row>
    <row r="32" spans="1:25" ht="54.95" customHeight="1" x14ac:dyDescent="0.3">
      <c r="A32" s="4" t="s">
        <v>178</v>
      </c>
      <c r="B32" s="15">
        <v>15</v>
      </c>
      <c r="C32" s="15">
        <v>15</v>
      </c>
      <c r="D32" s="15">
        <v>4</v>
      </c>
      <c r="E32" s="15">
        <v>1</v>
      </c>
      <c r="F32" s="15">
        <v>4</v>
      </c>
      <c r="G32" s="15">
        <v>3</v>
      </c>
      <c r="H32" s="15">
        <v>4</v>
      </c>
      <c r="I32" s="15">
        <v>7</v>
      </c>
      <c r="J32" s="15">
        <v>6</v>
      </c>
      <c r="K32" s="15">
        <v>7</v>
      </c>
      <c r="L32" s="15">
        <v>7</v>
      </c>
      <c r="M32" s="15">
        <v>7</v>
      </c>
      <c r="N32" s="15">
        <v>7</v>
      </c>
      <c r="O32" s="15">
        <v>7</v>
      </c>
      <c r="P32" s="15" t="s">
        <v>292</v>
      </c>
      <c r="Q32" s="15" t="s">
        <v>292</v>
      </c>
      <c r="R32" s="15">
        <v>6</v>
      </c>
      <c r="S32" s="15">
        <v>7</v>
      </c>
      <c r="T32" s="15">
        <v>5</v>
      </c>
      <c r="U32" s="15">
        <v>7</v>
      </c>
      <c r="V32" s="15">
        <v>6</v>
      </c>
      <c r="W32" s="15">
        <v>7</v>
      </c>
      <c r="X32" s="15">
        <v>7</v>
      </c>
      <c r="Y32" s="15">
        <v>7</v>
      </c>
    </row>
    <row r="33" spans="1:25" ht="54.95" customHeight="1" x14ac:dyDescent="0.3">
      <c r="A33" s="4" t="s">
        <v>179</v>
      </c>
      <c r="B33" s="15" t="s">
        <v>292</v>
      </c>
      <c r="C33" s="15" t="s">
        <v>294</v>
      </c>
      <c r="D33" s="15">
        <v>9</v>
      </c>
      <c r="E33" s="15">
        <v>3</v>
      </c>
      <c r="F33" s="15">
        <v>13</v>
      </c>
      <c r="G33" s="15">
        <v>8</v>
      </c>
      <c r="H33" s="15">
        <v>7</v>
      </c>
      <c r="I33" s="15">
        <v>1</v>
      </c>
      <c r="J33" s="15">
        <v>13</v>
      </c>
      <c r="K33" s="15">
        <v>4</v>
      </c>
      <c r="L33" s="15">
        <v>12</v>
      </c>
      <c r="M33" s="15">
        <v>5</v>
      </c>
      <c r="N33" s="15" t="s">
        <v>292</v>
      </c>
      <c r="O33" s="15" t="s">
        <v>292</v>
      </c>
      <c r="P33" s="15" t="s">
        <v>292</v>
      </c>
      <c r="Q33" s="15" t="s">
        <v>292</v>
      </c>
      <c r="R33" s="15">
        <v>17</v>
      </c>
      <c r="S33" s="15">
        <v>6</v>
      </c>
      <c r="T33" s="15">
        <v>16</v>
      </c>
      <c r="U33" s="15">
        <v>24</v>
      </c>
      <c r="V33" s="15">
        <v>14</v>
      </c>
      <c r="W33" s="15">
        <v>5</v>
      </c>
      <c r="X33" s="15">
        <v>14</v>
      </c>
      <c r="Y33" s="15">
        <v>3</v>
      </c>
    </row>
    <row r="34" spans="1:25" ht="54.95" customHeight="1" x14ac:dyDescent="0.3">
      <c r="A34" s="4" t="s">
        <v>180</v>
      </c>
      <c r="B34" s="15">
        <v>92</v>
      </c>
      <c r="C34" s="15">
        <v>149</v>
      </c>
      <c r="D34" s="15">
        <v>90</v>
      </c>
      <c r="E34" s="15">
        <v>148</v>
      </c>
      <c r="F34" s="15">
        <v>103</v>
      </c>
      <c r="G34" s="15">
        <v>169</v>
      </c>
      <c r="H34" s="15">
        <v>77</v>
      </c>
      <c r="I34" s="15">
        <v>125</v>
      </c>
      <c r="J34" s="15">
        <v>91</v>
      </c>
      <c r="K34" s="15">
        <v>148</v>
      </c>
      <c r="L34" s="15">
        <v>88</v>
      </c>
      <c r="M34" s="15">
        <v>144</v>
      </c>
      <c r="N34" s="15">
        <v>96</v>
      </c>
      <c r="O34" s="15">
        <v>157</v>
      </c>
      <c r="P34" s="15">
        <v>96</v>
      </c>
      <c r="Q34" s="15">
        <v>157</v>
      </c>
      <c r="R34" s="15">
        <v>106</v>
      </c>
      <c r="S34" s="15">
        <v>172</v>
      </c>
      <c r="T34" s="15">
        <v>106</v>
      </c>
      <c r="U34" s="15">
        <v>174</v>
      </c>
      <c r="V34" s="15">
        <v>103</v>
      </c>
      <c r="W34" s="15">
        <v>168</v>
      </c>
      <c r="X34" s="15">
        <v>99</v>
      </c>
      <c r="Y34" s="15">
        <v>162</v>
      </c>
    </row>
    <row r="35" spans="1:25" ht="54.95" customHeight="1" x14ac:dyDescent="0.3">
      <c r="A35" s="4" t="s">
        <v>181</v>
      </c>
      <c r="B35" s="15">
        <v>2</v>
      </c>
      <c r="C35" s="15">
        <v>15</v>
      </c>
      <c r="D35" s="15">
        <v>3</v>
      </c>
      <c r="E35" s="15">
        <v>23</v>
      </c>
      <c r="F35" s="15">
        <v>2</v>
      </c>
      <c r="G35" s="15">
        <v>24</v>
      </c>
      <c r="H35" s="15">
        <v>2</v>
      </c>
      <c r="I35" s="15">
        <v>16</v>
      </c>
      <c r="J35" s="15">
        <v>2</v>
      </c>
      <c r="K35" s="15">
        <v>16</v>
      </c>
      <c r="L35" s="15">
        <v>0</v>
      </c>
      <c r="M35" s="15">
        <v>0</v>
      </c>
      <c r="N35" s="15">
        <v>2</v>
      </c>
      <c r="O35" s="15">
        <v>18</v>
      </c>
      <c r="P35" s="15">
        <v>3</v>
      </c>
      <c r="Q35" s="15">
        <v>17</v>
      </c>
      <c r="R35" s="15">
        <v>2</v>
      </c>
      <c r="S35" s="15">
        <v>13</v>
      </c>
      <c r="T35" s="15">
        <v>2</v>
      </c>
      <c r="U35" s="15">
        <v>17</v>
      </c>
      <c r="V35" s="15">
        <v>2</v>
      </c>
      <c r="W35" s="15">
        <v>15</v>
      </c>
      <c r="X35" s="15">
        <v>3</v>
      </c>
      <c r="Y35" s="15">
        <v>27</v>
      </c>
    </row>
    <row r="36" spans="1:25" ht="54.95" customHeight="1" x14ac:dyDescent="0.3">
      <c r="A36" s="4" t="s">
        <v>182</v>
      </c>
      <c r="B36" s="15">
        <v>10</v>
      </c>
      <c r="C36" s="15">
        <v>9</v>
      </c>
      <c r="D36" s="15">
        <v>8</v>
      </c>
      <c r="E36" s="15">
        <v>8</v>
      </c>
      <c r="F36" s="15">
        <v>9</v>
      </c>
      <c r="G36" s="15">
        <v>9</v>
      </c>
      <c r="H36" s="15">
        <v>14</v>
      </c>
      <c r="I36" s="15">
        <v>12</v>
      </c>
      <c r="J36" s="15">
        <v>7</v>
      </c>
      <c r="K36" s="15">
        <v>7</v>
      </c>
      <c r="L36" s="15">
        <v>8</v>
      </c>
      <c r="M36" s="15">
        <v>7</v>
      </c>
      <c r="N36" s="15">
        <v>9</v>
      </c>
      <c r="O36" s="15">
        <v>8</v>
      </c>
      <c r="P36" s="15">
        <v>8</v>
      </c>
      <c r="Q36" s="15">
        <v>7</v>
      </c>
      <c r="R36" s="15">
        <v>12</v>
      </c>
      <c r="S36" s="15">
        <v>11</v>
      </c>
      <c r="T36" s="15">
        <v>35</v>
      </c>
      <c r="U36" s="15">
        <v>33</v>
      </c>
      <c r="V36" s="15">
        <v>19</v>
      </c>
      <c r="W36" s="15">
        <v>18</v>
      </c>
      <c r="X36" s="15">
        <v>7</v>
      </c>
      <c r="Y36" s="15">
        <v>7</v>
      </c>
    </row>
    <row r="37" spans="1:25" ht="54.95" customHeight="1" x14ac:dyDescent="0.3">
      <c r="A37" s="4" t="s">
        <v>183</v>
      </c>
      <c r="B37" s="15">
        <v>23</v>
      </c>
      <c r="C37" s="15">
        <v>37</v>
      </c>
      <c r="D37" s="15">
        <v>27</v>
      </c>
      <c r="E37" s="15">
        <v>43</v>
      </c>
      <c r="F37" s="15">
        <v>24</v>
      </c>
      <c r="G37" s="15">
        <v>38</v>
      </c>
      <c r="H37" s="15">
        <v>29</v>
      </c>
      <c r="I37" s="15">
        <v>45</v>
      </c>
      <c r="J37" s="15">
        <v>31</v>
      </c>
      <c r="K37" s="15">
        <v>48</v>
      </c>
      <c r="L37" s="15">
        <v>27</v>
      </c>
      <c r="M37" s="15">
        <v>43</v>
      </c>
      <c r="N37" s="15">
        <v>30</v>
      </c>
      <c r="O37" s="15">
        <v>48</v>
      </c>
      <c r="P37" s="15">
        <v>32</v>
      </c>
      <c r="Q37" s="15">
        <v>51</v>
      </c>
      <c r="R37" s="15">
        <v>32</v>
      </c>
      <c r="S37" s="15">
        <v>50</v>
      </c>
      <c r="T37" s="15">
        <v>16</v>
      </c>
      <c r="U37" s="15">
        <v>26</v>
      </c>
      <c r="V37" s="15">
        <v>24</v>
      </c>
      <c r="W37" s="15">
        <v>38</v>
      </c>
      <c r="X37" s="15">
        <v>33</v>
      </c>
      <c r="Y37" s="15">
        <v>51</v>
      </c>
    </row>
    <row r="38" spans="1:25" ht="54.95" customHeight="1" x14ac:dyDescent="0.3">
      <c r="A38" s="4" t="s">
        <v>184</v>
      </c>
      <c r="B38" s="15">
        <v>4</v>
      </c>
      <c r="C38" s="15">
        <v>1</v>
      </c>
      <c r="D38" s="15">
        <v>4</v>
      </c>
      <c r="E38" s="15">
        <v>1</v>
      </c>
      <c r="F38" s="15">
        <v>1</v>
      </c>
      <c r="G38" s="15">
        <v>1</v>
      </c>
      <c r="H38" s="15">
        <v>2</v>
      </c>
      <c r="I38" s="15">
        <v>0</v>
      </c>
      <c r="J38" s="15">
        <v>2</v>
      </c>
      <c r="K38" s="15">
        <v>1</v>
      </c>
      <c r="L38" s="15">
        <v>2</v>
      </c>
      <c r="M38" s="15">
        <v>0</v>
      </c>
      <c r="N38" s="15">
        <v>3</v>
      </c>
      <c r="O38" s="15">
        <v>1</v>
      </c>
      <c r="P38" s="15">
        <v>2</v>
      </c>
      <c r="Q38" s="15">
        <v>0</v>
      </c>
      <c r="R38" s="15">
        <v>1</v>
      </c>
      <c r="S38" s="15">
        <v>1</v>
      </c>
      <c r="T38" s="15">
        <v>3</v>
      </c>
      <c r="U38" s="15">
        <v>1</v>
      </c>
      <c r="V38" s="15">
        <v>3</v>
      </c>
      <c r="W38" s="15">
        <v>1</v>
      </c>
      <c r="X38" s="15">
        <v>4</v>
      </c>
      <c r="Y38" s="15">
        <v>1</v>
      </c>
    </row>
    <row r="39" spans="1:25" ht="54.95" customHeight="1" x14ac:dyDescent="0.3">
      <c r="A39" s="4" t="s">
        <v>185</v>
      </c>
      <c r="B39" s="15" t="s">
        <v>292</v>
      </c>
      <c r="C39" s="15" t="s">
        <v>292</v>
      </c>
      <c r="D39" s="15" t="s">
        <v>292</v>
      </c>
      <c r="E39" s="15" t="s">
        <v>292</v>
      </c>
      <c r="F39" s="15" t="s">
        <v>292</v>
      </c>
      <c r="G39" s="15" t="s">
        <v>292</v>
      </c>
      <c r="H39" s="15" t="s">
        <v>292</v>
      </c>
      <c r="I39" s="15" t="s">
        <v>292</v>
      </c>
      <c r="J39" s="15" t="s">
        <v>292</v>
      </c>
      <c r="K39" s="15" t="s">
        <v>292</v>
      </c>
      <c r="L39" s="15" t="s">
        <v>292</v>
      </c>
      <c r="M39" s="15" t="s">
        <v>292</v>
      </c>
      <c r="N39" s="15" t="s">
        <v>292</v>
      </c>
      <c r="O39" s="15" t="s">
        <v>292</v>
      </c>
      <c r="P39" s="15" t="s">
        <v>292</v>
      </c>
      <c r="Q39" s="15" t="s">
        <v>292</v>
      </c>
      <c r="R39" s="15" t="s">
        <v>292</v>
      </c>
      <c r="S39" s="15" t="s">
        <v>292</v>
      </c>
      <c r="T39" s="15" t="s">
        <v>292</v>
      </c>
      <c r="U39" s="15" t="s">
        <v>292</v>
      </c>
      <c r="V39" s="15" t="s">
        <v>292</v>
      </c>
      <c r="W39" s="15" t="s">
        <v>292</v>
      </c>
      <c r="X39" s="15" t="s">
        <v>292</v>
      </c>
      <c r="Y39" s="15" t="s">
        <v>292</v>
      </c>
    </row>
    <row r="40" spans="1:25" ht="54.95" customHeight="1" x14ac:dyDescent="0.3">
      <c r="A40" s="4" t="s">
        <v>186</v>
      </c>
      <c r="B40" s="15">
        <v>8</v>
      </c>
      <c r="C40" s="15">
        <v>26</v>
      </c>
      <c r="D40" s="15">
        <v>7</v>
      </c>
      <c r="E40" s="15">
        <v>25</v>
      </c>
      <c r="F40" s="15">
        <v>7</v>
      </c>
      <c r="G40" s="15">
        <v>25</v>
      </c>
      <c r="H40" s="15">
        <v>6</v>
      </c>
      <c r="I40" s="15">
        <v>19</v>
      </c>
      <c r="J40" s="15">
        <v>6</v>
      </c>
      <c r="K40" s="15">
        <v>19</v>
      </c>
      <c r="L40" s="15">
        <v>9</v>
      </c>
      <c r="M40" s="15">
        <v>29</v>
      </c>
      <c r="N40" s="15">
        <v>10</v>
      </c>
      <c r="O40" s="15">
        <v>32</v>
      </c>
      <c r="P40" s="15">
        <v>14</v>
      </c>
      <c r="Q40" s="15">
        <v>45</v>
      </c>
      <c r="R40" s="15">
        <v>8</v>
      </c>
      <c r="S40" s="15">
        <v>27</v>
      </c>
      <c r="T40" s="15">
        <v>9</v>
      </c>
      <c r="U40" s="15">
        <v>28</v>
      </c>
      <c r="V40" s="15">
        <v>4</v>
      </c>
      <c r="W40" s="15">
        <v>13</v>
      </c>
      <c r="X40" s="15">
        <v>7</v>
      </c>
      <c r="Y40" s="15">
        <v>25</v>
      </c>
    </row>
    <row r="41" spans="1:25" ht="54.95" customHeight="1" x14ac:dyDescent="0.3">
      <c r="A41" s="4" t="s">
        <v>187</v>
      </c>
      <c r="B41" s="15">
        <v>25</v>
      </c>
      <c r="C41" s="15">
        <v>31</v>
      </c>
      <c r="D41" s="15">
        <v>17</v>
      </c>
      <c r="E41" s="15">
        <v>22</v>
      </c>
      <c r="F41" s="15">
        <v>20</v>
      </c>
      <c r="G41" s="15">
        <v>26</v>
      </c>
      <c r="H41" s="15">
        <v>22</v>
      </c>
      <c r="I41" s="15">
        <v>29</v>
      </c>
      <c r="J41" s="15">
        <v>18</v>
      </c>
      <c r="K41" s="15">
        <v>23</v>
      </c>
      <c r="L41" s="15">
        <v>19</v>
      </c>
      <c r="M41" s="15">
        <v>24</v>
      </c>
      <c r="N41" s="15">
        <v>23</v>
      </c>
      <c r="O41" s="15">
        <v>29</v>
      </c>
      <c r="P41" s="15">
        <v>19</v>
      </c>
      <c r="Q41" s="15">
        <v>24</v>
      </c>
      <c r="R41" s="15">
        <v>21</v>
      </c>
      <c r="S41" s="15">
        <v>27</v>
      </c>
      <c r="T41" s="15">
        <v>28</v>
      </c>
      <c r="U41" s="15">
        <v>36</v>
      </c>
      <c r="V41" s="15">
        <v>15</v>
      </c>
      <c r="W41" s="15">
        <v>18</v>
      </c>
      <c r="X41" s="15">
        <v>16</v>
      </c>
      <c r="Y41" s="15">
        <v>21</v>
      </c>
    </row>
    <row r="42" spans="1:25" ht="54.95" customHeight="1" x14ac:dyDescent="0.3">
      <c r="A42" s="4" t="s">
        <v>188</v>
      </c>
      <c r="B42" s="15">
        <v>25</v>
      </c>
      <c r="C42" s="15">
        <v>40</v>
      </c>
      <c r="D42" s="15">
        <v>22</v>
      </c>
      <c r="E42" s="15">
        <v>35</v>
      </c>
      <c r="F42" s="15">
        <v>24</v>
      </c>
      <c r="G42" s="15">
        <v>37</v>
      </c>
      <c r="H42" s="15">
        <v>19</v>
      </c>
      <c r="I42" s="15">
        <v>30</v>
      </c>
      <c r="J42" s="15">
        <v>21</v>
      </c>
      <c r="K42" s="15">
        <v>34</v>
      </c>
      <c r="L42" s="15">
        <v>20</v>
      </c>
      <c r="M42" s="15">
        <v>32</v>
      </c>
      <c r="N42" s="15">
        <v>27</v>
      </c>
      <c r="O42" s="15">
        <v>43</v>
      </c>
      <c r="P42" s="15">
        <v>28</v>
      </c>
      <c r="Q42" s="15">
        <v>45</v>
      </c>
      <c r="R42" s="15">
        <v>19</v>
      </c>
      <c r="S42" s="15">
        <v>30</v>
      </c>
      <c r="T42" s="15">
        <v>20</v>
      </c>
      <c r="U42" s="15">
        <v>30</v>
      </c>
      <c r="V42" s="15">
        <v>16</v>
      </c>
      <c r="W42" s="15">
        <v>26</v>
      </c>
      <c r="X42" s="15">
        <v>18</v>
      </c>
      <c r="Y42" s="15">
        <v>27</v>
      </c>
    </row>
    <row r="43" spans="1:25" ht="54.95" customHeight="1" x14ac:dyDescent="0.3">
      <c r="A43" s="4" t="s">
        <v>189</v>
      </c>
      <c r="B43" s="15">
        <v>5</v>
      </c>
      <c r="C43" s="15">
        <v>6</v>
      </c>
      <c r="D43" s="15">
        <v>2</v>
      </c>
      <c r="E43" s="15">
        <v>1</v>
      </c>
      <c r="F43" s="15">
        <v>5</v>
      </c>
      <c r="G43" s="15">
        <v>6</v>
      </c>
      <c r="H43" s="15">
        <v>8</v>
      </c>
      <c r="I43" s="15">
        <v>7</v>
      </c>
      <c r="J43" s="15">
        <v>3</v>
      </c>
      <c r="K43" s="15">
        <v>3</v>
      </c>
      <c r="L43" s="15">
        <v>2</v>
      </c>
      <c r="M43" s="15">
        <v>3</v>
      </c>
      <c r="N43" s="15">
        <v>1</v>
      </c>
      <c r="O43" s="15">
        <v>1</v>
      </c>
      <c r="P43" s="15">
        <v>5</v>
      </c>
      <c r="Q43" s="15">
        <v>5</v>
      </c>
      <c r="R43" s="15">
        <v>3</v>
      </c>
      <c r="S43" s="15">
        <v>3</v>
      </c>
      <c r="T43" s="15">
        <v>1</v>
      </c>
      <c r="U43" s="15">
        <v>2</v>
      </c>
      <c r="V43" s="15">
        <v>6</v>
      </c>
      <c r="W43" s="15">
        <v>7</v>
      </c>
      <c r="X43" s="15">
        <v>6</v>
      </c>
      <c r="Y43" s="15">
        <v>7</v>
      </c>
    </row>
    <row r="44" spans="1:25" ht="54.95" customHeight="1" x14ac:dyDescent="0.3">
      <c r="A44" s="4" t="s">
        <v>190</v>
      </c>
      <c r="B44" s="15">
        <v>12</v>
      </c>
      <c r="C44" s="15">
        <v>106</v>
      </c>
      <c r="D44" s="15">
        <v>10</v>
      </c>
      <c r="E44" s="15">
        <v>90</v>
      </c>
      <c r="F44" s="15">
        <v>4</v>
      </c>
      <c r="G44" s="15">
        <v>38</v>
      </c>
      <c r="H44" s="15">
        <v>4</v>
      </c>
      <c r="I44" s="15">
        <v>35</v>
      </c>
      <c r="J44" s="15">
        <v>6</v>
      </c>
      <c r="K44" s="15">
        <v>59</v>
      </c>
      <c r="L44" s="15">
        <v>5</v>
      </c>
      <c r="M44" s="15">
        <v>47</v>
      </c>
      <c r="N44" s="15">
        <v>5</v>
      </c>
      <c r="O44" s="15">
        <v>48</v>
      </c>
      <c r="P44" s="15">
        <v>9</v>
      </c>
      <c r="Q44" s="15">
        <v>79</v>
      </c>
      <c r="R44" s="15">
        <v>5</v>
      </c>
      <c r="S44" s="15">
        <v>47</v>
      </c>
      <c r="T44" s="15">
        <v>6</v>
      </c>
      <c r="U44" s="15">
        <v>58</v>
      </c>
      <c r="V44" s="15">
        <v>10</v>
      </c>
      <c r="W44" s="15">
        <v>90</v>
      </c>
      <c r="X44" s="15">
        <v>5</v>
      </c>
      <c r="Y44" s="15">
        <v>48</v>
      </c>
    </row>
    <row r="45" spans="1:25" ht="54.95" customHeight="1" x14ac:dyDescent="0.3">
      <c r="A45" s="4" t="s">
        <v>191</v>
      </c>
      <c r="B45" s="15">
        <v>44</v>
      </c>
      <c r="C45" s="15">
        <v>57</v>
      </c>
      <c r="D45" s="15">
        <v>44</v>
      </c>
      <c r="E45" s="15">
        <v>55</v>
      </c>
      <c r="F45" s="15">
        <v>46</v>
      </c>
      <c r="G45" s="15">
        <v>59</v>
      </c>
      <c r="H45" s="15">
        <v>46</v>
      </c>
      <c r="I45" s="15">
        <v>58</v>
      </c>
      <c r="J45" s="15">
        <v>44</v>
      </c>
      <c r="K45" s="15">
        <v>57</v>
      </c>
      <c r="L45" s="15">
        <v>36</v>
      </c>
      <c r="M45" s="15">
        <v>45</v>
      </c>
      <c r="N45" s="15">
        <v>33</v>
      </c>
      <c r="O45" s="15">
        <v>41</v>
      </c>
      <c r="P45" s="15">
        <v>46</v>
      </c>
      <c r="Q45" s="15">
        <v>58</v>
      </c>
      <c r="R45" s="15">
        <v>44</v>
      </c>
      <c r="S45" s="15">
        <v>57</v>
      </c>
      <c r="T45" s="15">
        <v>37</v>
      </c>
      <c r="U45" s="15">
        <v>46</v>
      </c>
      <c r="V45" s="15">
        <v>51</v>
      </c>
      <c r="W45" s="15">
        <v>65</v>
      </c>
      <c r="X45" s="15">
        <v>51</v>
      </c>
      <c r="Y45" s="15">
        <v>65</v>
      </c>
    </row>
    <row r="46" spans="1:25" ht="54.95" customHeight="1" x14ac:dyDescent="0.3">
      <c r="A46" s="4" t="s">
        <v>192</v>
      </c>
      <c r="B46" s="15">
        <v>44</v>
      </c>
      <c r="C46" s="15">
        <v>65</v>
      </c>
      <c r="D46" s="15">
        <v>29</v>
      </c>
      <c r="E46" s="15">
        <v>43</v>
      </c>
      <c r="F46" s="15">
        <v>36</v>
      </c>
      <c r="G46" s="15">
        <v>53</v>
      </c>
      <c r="H46" s="15">
        <v>22</v>
      </c>
      <c r="I46" s="15">
        <v>32</v>
      </c>
      <c r="J46" s="15">
        <v>26</v>
      </c>
      <c r="K46" s="15">
        <v>39</v>
      </c>
      <c r="L46" s="15">
        <v>27</v>
      </c>
      <c r="M46" s="15">
        <v>40</v>
      </c>
      <c r="N46" s="15">
        <v>16</v>
      </c>
      <c r="O46" s="15">
        <v>25</v>
      </c>
      <c r="P46" s="15">
        <v>40</v>
      </c>
      <c r="Q46" s="15">
        <v>61</v>
      </c>
      <c r="R46" s="15">
        <v>4</v>
      </c>
      <c r="S46" s="15">
        <v>7</v>
      </c>
      <c r="T46" s="15">
        <v>8</v>
      </c>
      <c r="U46" s="15">
        <v>12</v>
      </c>
      <c r="V46" s="15">
        <v>37</v>
      </c>
      <c r="W46" s="15">
        <v>55</v>
      </c>
      <c r="X46" s="15">
        <v>43</v>
      </c>
      <c r="Y46" s="15">
        <v>65</v>
      </c>
    </row>
    <row r="47" spans="1:25" ht="54.95" customHeight="1" x14ac:dyDescent="0.3">
      <c r="A47" s="4" t="s">
        <v>193</v>
      </c>
      <c r="B47" s="15" t="s">
        <v>292</v>
      </c>
      <c r="C47" s="15" t="s">
        <v>292</v>
      </c>
      <c r="D47" s="15" t="s">
        <v>292</v>
      </c>
      <c r="E47" s="15" t="s">
        <v>292</v>
      </c>
      <c r="F47" s="15" t="s">
        <v>292</v>
      </c>
      <c r="G47" s="15" t="s">
        <v>292</v>
      </c>
      <c r="H47" s="15" t="s">
        <v>292</v>
      </c>
      <c r="I47" s="15" t="s">
        <v>292</v>
      </c>
      <c r="J47" s="15" t="s">
        <v>292</v>
      </c>
      <c r="K47" s="15" t="s">
        <v>292</v>
      </c>
      <c r="L47" s="15" t="s">
        <v>292</v>
      </c>
      <c r="M47" s="15" t="s">
        <v>292</v>
      </c>
      <c r="N47" s="15" t="s">
        <v>292</v>
      </c>
      <c r="O47" s="15" t="s">
        <v>292</v>
      </c>
      <c r="P47" s="15">
        <v>60</v>
      </c>
      <c r="Q47" s="15">
        <v>240</v>
      </c>
      <c r="R47" s="15">
        <v>50</v>
      </c>
      <c r="S47" s="15">
        <v>200</v>
      </c>
      <c r="T47" s="15">
        <v>50</v>
      </c>
      <c r="U47" s="15">
        <v>200</v>
      </c>
      <c r="V47" s="15">
        <v>54</v>
      </c>
      <c r="W47" s="15">
        <v>216</v>
      </c>
      <c r="X47" s="15">
        <v>53</v>
      </c>
      <c r="Y47" s="15">
        <v>212</v>
      </c>
    </row>
    <row r="48" spans="1:25" ht="54.95" customHeight="1" x14ac:dyDescent="0.3">
      <c r="A48" s="4" t="s">
        <v>194</v>
      </c>
      <c r="B48" s="15">
        <v>30</v>
      </c>
      <c r="C48" s="15">
        <v>18</v>
      </c>
      <c r="D48" s="15">
        <v>19</v>
      </c>
      <c r="E48" s="15">
        <v>11</v>
      </c>
      <c r="F48" s="15">
        <v>26</v>
      </c>
      <c r="G48" s="15">
        <v>16</v>
      </c>
      <c r="H48" s="15">
        <v>29</v>
      </c>
      <c r="I48" s="15">
        <v>17</v>
      </c>
      <c r="J48" s="15">
        <v>29</v>
      </c>
      <c r="K48" s="15">
        <v>17</v>
      </c>
      <c r="L48" s="15">
        <v>30</v>
      </c>
      <c r="M48" s="15">
        <v>17</v>
      </c>
      <c r="N48" s="15">
        <v>36</v>
      </c>
      <c r="O48" s="15">
        <v>21</v>
      </c>
      <c r="P48" s="15">
        <v>28</v>
      </c>
      <c r="Q48" s="15">
        <v>16</v>
      </c>
      <c r="R48" s="15">
        <v>57</v>
      </c>
      <c r="S48" s="15">
        <v>33</v>
      </c>
      <c r="T48" s="15">
        <v>35</v>
      </c>
      <c r="U48" s="15">
        <v>20</v>
      </c>
      <c r="V48" s="15">
        <v>31</v>
      </c>
      <c r="W48" s="15">
        <v>19</v>
      </c>
      <c r="X48" s="15">
        <v>30</v>
      </c>
      <c r="Y48" s="15">
        <v>17</v>
      </c>
    </row>
    <row r="49" spans="1:25" ht="54.95" customHeight="1" x14ac:dyDescent="0.3">
      <c r="A49" s="4" t="s">
        <v>195</v>
      </c>
      <c r="B49" s="15">
        <v>50</v>
      </c>
      <c r="C49" s="15">
        <v>73</v>
      </c>
      <c r="D49" s="15">
        <v>52</v>
      </c>
      <c r="E49" s="15">
        <v>76</v>
      </c>
      <c r="F49" s="15">
        <v>43</v>
      </c>
      <c r="G49" s="15">
        <v>63</v>
      </c>
      <c r="H49" s="15">
        <v>36</v>
      </c>
      <c r="I49" s="15">
        <v>51</v>
      </c>
      <c r="J49" s="15">
        <v>36</v>
      </c>
      <c r="K49" s="15">
        <v>51</v>
      </c>
      <c r="L49" s="15">
        <v>44</v>
      </c>
      <c r="M49" s="15">
        <v>64</v>
      </c>
      <c r="N49" s="15">
        <v>55</v>
      </c>
      <c r="O49" s="15">
        <v>80</v>
      </c>
      <c r="P49" s="15">
        <v>66</v>
      </c>
      <c r="Q49" s="15">
        <v>96</v>
      </c>
      <c r="R49" s="15">
        <v>54</v>
      </c>
      <c r="S49" s="15">
        <v>78</v>
      </c>
      <c r="T49" s="15">
        <v>55</v>
      </c>
      <c r="U49" s="15">
        <v>79</v>
      </c>
      <c r="V49" s="15">
        <v>64</v>
      </c>
      <c r="W49" s="15">
        <v>93</v>
      </c>
      <c r="X49" s="15">
        <v>45</v>
      </c>
      <c r="Y49" s="15">
        <v>65</v>
      </c>
    </row>
    <row r="50" spans="1:25" ht="54.95" customHeight="1" x14ac:dyDescent="0.3">
      <c r="A50" s="4" t="s">
        <v>196</v>
      </c>
      <c r="B50" s="15" t="s">
        <v>292</v>
      </c>
      <c r="C50" s="15" t="s">
        <v>292</v>
      </c>
      <c r="D50" s="15" t="s">
        <v>292</v>
      </c>
      <c r="E50" s="15" t="s">
        <v>292</v>
      </c>
      <c r="F50" s="15" t="s">
        <v>292</v>
      </c>
      <c r="G50" s="15" t="s">
        <v>292</v>
      </c>
      <c r="H50" s="15" t="s">
        <v>292</v>
      </c>
      <c r="I50" s="15" t="s">
        <v>292</v>
      </c>
      <c r="J50" s="15" t="s">
        <v>292</v>
      </c>
      <c r="K50" s="15" t="s">
        <v>292</v>
      </c>
      <c r="L50" s="15" t="s">
        <v>292</v>
      </c>
      <c r="M50" s="15" t="s">
        <v>292</v>
      </c>
      <c r="N50" s="15" t="s">
        <v>292</v>
      </c>
      <c r="O50" s="15" t="s">
        <v>292</v>
      </c>
      <c r="P50" s="15" t="s">
        <v>292</v>
      </c>
      <c r="Q50" s="15" t="s">
        <v>292</v>
      </c>
      <c r="R50" s="15" t="s">
        <v>292</v>
      </c>
      <c r="S50" s="15" t="s">
        <v>292</v>
      </c>
      <c r="T50" s="15" t="s">
        <v>292</v>
      </c>
      <c r="U50" s="15" t="s">
        <v>292</v>
      </c>
      <c r="V50" s="15" t="s">
        <v>292</v>
      </c>
      <c r="W50" s="15" t="s">
        <v>292</v>
      </c>
      <c r="X50" s="15" t="s">
        <v>292</v>
      </c>
      <c r="Y50" s="15" t="s">
        <v>292</v>
      </c>
    </row>
    <row r="51" spans="1:25" ht="54.95" customHeight="1" x14ac:dyDescent="0.3">
      <c r="A51" s="4" t="s">
        <v>197</v>
      </c>
      <c r="B51" s="15" t="s">
        <v>292</v>
      </c>
      <c r="C51" s="15" t="s">
        <v>292</v>
      </c>
      <c r="D51" s="15" t="s">
        <v>292</v>
      </c>
      <c r="E51" s="15" t="s">
        <v>292</v>
      </c>
      <c r="F51" s="15" t="s">
        <v>292</v>
      </c>
      <c r="G51" s="15" t="s">
        <v>292</v>
      </c>
      <c r="H51" s="15" t="s">
        <v>292</v>
      </c>
      <c r="I51" s="15" t="s">
        <v>292</v>
      </c>
      <c r="J51" s="15" t="s">
        <v>292</v>
      </c>
      <c r="K51" s="15" t="s">
        <v>292</v>
      </c>
      <c r="L51" s="15" t="s">
        <v>292</v>
      </c>
      <c r="M51" s="15" t="s">
        <v>292</v>
      </c>
      <c r="N51" s="15" t="s">
        <v>292</v>
      </c>
      <c r="O51" s="15" t="s">
        <v>292</v>
      </c>
      <c r="P51" s="15" t="s">
        <v>292</v>
      </c>
      <c r="Q51" s="15" t="s">
        <v>292</v>
      </c>
      <c r="R51" s="15" t="s">
        <v>292</v>
      </c>
      <c r="S51" s="15" t="s">
        <v>292</v>
      </c>
      <c r="T51" s="15" t="s">
        <v>292</v>
      </c>
      <c r="U51" s="15" t="s">
        <v>292</v>
      </c>
      <c r="V51" s="15" t="s">
        <v>292</v>
      </c>
      <c r="W51" s="15" t="s">
        <v>292</v>
      </c>
      <c r="X51" s="15" t="s">
        <v>292</v>
      </c>
      <c r="Y51" s="15" t="s">
        <v>292</v>
      </c>
    </row>
    <row r="52" spans="1:25" ht="54.95" customHeight="1" x14ac:dyDescent="0.3">
      <c r="A52" s="4" t="s">
        <v>198</v>
      </c>
      <c r="B52" s="15">
        <v>5</v>
      </c>
      <c r="C52" s="15">
        <v>6</v>
      </c>
      <c r="D52" s="15">
        <v>5</v>
      </c>
      <c r="E52" s="15">
        <v>6</v>
      </c>
      <c r="F52" s="15">
        <v>3</v>
      </c>
      <c r="G52" s="15">
        <v>5</v>
      </c>
      <c r="H52" s="15">
        <v>2</v>
      </c>
      <c r="I52" s="15">
        <v>5</v>
      </c>
      <c r="J52" s="15">
        <v>12</v>
      </c>
      <c r="K52" s="15">
        <v>10</v>
      </c>
      <c r="L52" s="15">
        <v>6</v>
      </c>
      <c r="M52" s="15">
        <v>6</v>
      </c>
      <c r="N52" s="15">
        <v>4</v>
      </c>
      <c r="O52" s="15">
        <v>5</v>
      </c>
      <c r="P52" s="15" t="s">
        <v>292</v>
      </c>
      <c r="Q52" s="15" t="s">
        <v>292</v>
      </c>
      <c r="R52" s="15">
        <v>13</v>
      </c>
      <c r="S52" s="15">
        <v>11</v>
      </c>
      <c r="T52" s="15">
        <v>10</v>
      </c>
      <c r="U52" s="15">
        <v>10</v>
      </c>
      <c r="V52" s="15">
        <v>10</v>
      </c>
      <c r="W52" s="15">
        <v>10</v>
      </c>
      <c r="X52" s="15" t="s">
        <v>292</v>
      </c>
      <c r="Y52" s="15" t="s">
        <v>292</v>
      </c>
    </row>
    <row r="53" spans="1:25" ht="54.95" customHeight="1" x14ac:dyDescent="0.3">
      <c r="A53" s="4" t="s">
        <v>199</v>
      </c>
      <c r="B53" s="15" t="s">
        <v>292</v>
      </c>
      <c r="C53" s="15" t="s">
        <v>292</v>
      </c>
      <c r="D53" s="15">
        <v>10</v>
      </c>
      <c r="E53" s="15">
        <v>12</v>
      </c>
      <c r="F53" s="15">
        <v>7</v>
      </c>
      <c r="G53" s="15">
        <v>8</v>
      </c>
      <c r="H53" s="15">
        <v>13</v>
      </c>
      <c r="I53" s="15">
        <v>6</v>
      </c>
      <c r="J53" s="15">
        <v>9</v>
      </c>
      <c r="K53" s="15">
        <v>6</v>
      </c>
      <c r="L53" s="15">
        <v>11</v>
      </c>
      <c r="M53" s="15">
        <v>6</v>
      </c>
      <c r="N53" s="15">
        <v>6</v>
      </c>
      <c r="O53" s="15">
        <v>7</v>
      </c>
      <c r="P53" s="15" t="s">
        <v>292</v>
      </c>
      <c r="Q53" s="15" t="s">
        <v>292</v>
      </c>
      <c r="R53" s="15">
        <v>10</v>
      </c>
      <c r="S53" s="15">
        <v>11</v>
      </c>
      <c r="T53" s="15">
        <v>8</v>
      </c>
      <c r="U53" s="15">
        <v>11</v>
      </c>
      <c r="V53" s="15">
        <v>13</v>
      </c>
      <c r="W53" s="15">
        <v>14</v>
      </c>
      <c r="X53" s="15">
        <v>10</v>
      </c>
      <c r="Y53" s="15">
        <v>10</v>
      </c>
    </row>
    <row r="54" spans="1:25" ht="54.95" customHeight="1" x14ac:dyDescent="0.3">
      <c r="A54" s="4" t="s">
        <v>200</v>
      </c>
      <c r="B54" s="15" t="s">
        <v>292</v>
      </c>
      <c r="C54" s="15" t="s">
        <v>292</v>
      </c>
      <c r="D54" s="15">
        <v>26</v>
      </c>
      <c r="E54" s="15">
        <v>17</v>
      </c>
      <c r="F54" s="15">
        <v>24</v>
      </c>
      <c r="G54" s="15">
        <v>19</v>
      </c>
      <c r="H54" s="15">
        <v>20</v>
      </c>
      <c r="I54" s="15">
        <v>19</v>
      </c>
      <c r="J54" s="15">
        <v>25</v>
      </c>
      <c r="K54" s="15">
        <v>20</v>
      </c>
      <c r="L54" s="15">
        <v>31</v>
      </c>
      <c r="M54" s="15">
        <v>23</v>
      </c>
      <c r="N54" s="15">
        <v>29</v>
      </c>
      <c r="O54" s="15">
        <v>13</v>
      </c>
      <c r="P54" s="15" t="s">
        <v>292</v>
      </c>
      <c r="Q54" s="15" t="s">
        <v>292</v>
      </c>
      <c r="R54" s="15">
        <v>12</v>
      </c>
      <c r="S54" s="15">
        <v>21</v>
      </c>
      <c r="T54" s="15">
        <v>29</v>
      </c>
      <c r="U54" s="15">
        <v>23</v>
      </c>
      <c r="V54" s="15">
        <v>11</v>
      </c>
      <c r="W54" s="15">
        <v>21</v>
      </c>
      <c r="X54" s="15">
        <v>15</v>
      </c>
      <c r="Y54" s="15">
        <v>21</v>
      </c>
    </row>
    <row r="55" spans="1:25" ht="54.95" customHeight="1" x14ac:dyDescent="0.3">
      <c r="A55" s="4" t="s">
        <v>201</v>
      </c>
      <c r="B55" s="15">
        <v>8</v>
      </c>
      <c r="C55" s="15">
        <v>7</v>
      </c>
      <c r="D55" s="15">
        <v>7</v>
      </c>
      <c r="E55" s="15">
        <v>5</v>
      </c>
      <c r="F55" s="15">
        <v>10</v>
      </c>
      <c r="G55" s="15">
        <v>5</v>
      </c>
      <c r="H55" s="15">
        <v>25</v>
      </c>
      <c r="I55" s="15">
        <v>10</v>
      </c>
      <c r="J55" s="15">
        <v>21</v>
      </c>
      <c r="K55" s="15">
        <v>9</v>
      </c>
      <c r="L55" s="15">
        <v>22</v>
      </c>
      <c r="M55" s="15">
        <v>13</v>
      </c>
      <c r="N55" s="15">
        <v>14</v>
      </c>
      <c r="O55" s="15">
        <v>11</v>
      </c>
      <c r="P55" s="15" t="s">
        <v>292</v>
      </c>
      <c r="Q55" s="15" t="s">
        <v>292</v>
      </c>
      <c r="R55" s="15">
        <v>2</v>
      </c>
      <c r="S55" s="15">
        <v>10</v>
      </c>
      <c r="T55" s="15">
        <v>8</v>
      </c>
      <c r="U55" s="15">
        <v>7</v>
      </c>
      <c r="V55" s="15">
        <v>14</v>
      </c>
      <c r="W55" s="15">
        <v>9</v>
      </c>
      <c r="X55" s="15">
        <v>27</v>
      </c>
      <c r="Y55" s="15">
        <v>28</v>
      </c>
    </row>
    <row r="56" spans="1:25" ht="54.95" customHeight="1" x14ac:dyDescent="0.3">
      <c r="A56" s="4" t="s">
        <v>202</v>
      </c>
      <c r="B56" s="15" t="s">
        <v>292</v>
      </c>
      <c r="C56" s="15" t="s">
        <v>292</v>
      </c>
      <c r="D56" s="15">
        <v>37</v>
      </c>
      <c r="E56" s="15">
        <v>37</v>
      </c>
      <c r="F56" s="15">
        <v>38</v>
      </c>
      <c r="G56" s="15">
        <v>37</v>
      </c>
      <c r="H56" s="15">
        <v>38</v>
      </c>
      <c r="I56" s="15">
        <v>38</v>
      </c>
      <c r="J56" s="15">
        <v>38</v>
      </c>
      <c r="K56" s="15">
        <v>38</v>
      </c>
      <c r="L56" s="15">
        <v>38</v>
      </c>
      <c r="M56" s="15">
        <v>38</v>
      </c>
      <c r="N56" s="15">
        <v>38</v>
      </c>
      <c r="O56" s="15">
        <v>38</v>
      </c>
      <c r="P56" s="15" t="s">
        <v>292</v>
      </c>
      <c r="Q56" s="15" t="s">
        <v>292</v>
      </c>
      <c r="R56" s="15">
        <v>37</v>
      </c>
      <c r="S56" s="15">
        <v>38</v>
      </c>
      <c r="T56" s="15">
        <v>38</v>
      </c>
      <c r="U56" s="15">
        <v>38</v>
      </c>
      <c r="V56" s="15">
        <v>38</v>
      </c>
      <c r="W56" s="15">
        <v>38</v>
      </c>
      <c r="X56" s="15">
        <v>38</v>
      </c>
      <c r="Y56" s="15">
        <v>38</v>
      </c>
    </row>
    <row r="57" spans="1:25" ht="54.95" customHeight="1" x14ac:dyDescent="0.3">
      <c r="A57" s="4" t="s">
        <v>203</v>
      </c>
      <c r="B57" s="15">
        <v>11</v>
      </c>
      <c r="C57" s="15">
        <v>15</v>
      </c>
      <c r="D57" s="15">
        <v>5</v>
      </c>
      <c r="E57" s="15">
        <v>13</v>
      </c>
      <c r="F57" s="15">
        <v>3</v>
      </c>
      <c r="G57" s="15">
        <v>7</v>
      </c>
      <c r="H57" s="15">
        <v>10</v>
      </c>
      <c r="I57" s="15">
        <v>11</v>
      </c>
      <c r="J57" s="15" t="s">
        <v>292</v>
      </c>
      <c r="K57" s="15" t="s">
        <v>292</v>
      </c>
      <c r="L57" s="15">
        <v>5</v>
      </c>
      <c r="M57" s="15">
        <v>4</v>
      </c>
      <c r="N57" s="15">
        <v>1</v>
      </c>
      <c r="O57" s="15">
        <v>3</v>
      </c>
      <c r="P57" s="15" t="s">
        <v>292</v>
      </c>
      <c r="Q57" s="15" t="s">
        <v>292</v>
      </c>
      <c r="R57" s="15">
        <v>5</v>
      </c>
      <c r="S57" s="15">
        <v>1</v>
      </c>
      <c r="T57" s="15">
        <v>4</v>
      </c>
      <c r="U57" s="15">
        <v>14</v>
      </c>
      <c r="V57" s="15">
        <v>14</v>
      </c>
      <c r="W57" s="15">
        <v>16</v>
      </c>
      <c r="X57" s="15">
        <v>13</v>
      </c>
      <c r="Y57" s="15">
        <v>14</v>
      </c>
    </row>
    <row r="58" spans="1:25" ht="54.95" customHeight="1" x14ac:dyDescent="0.3">
      <c r="A58" s="4" t="s">
        <v>204</v>
      </c>
      <c r="B58" s="15">
        <v>21</v>
      </c>
      <c r="C58" s="15">
        <v>18</v>
      </c>
      <c r="D58" s="15" t="s">
        <v>292</v>
      </c>
      <c r="E58" s="15" t="s">
        <v>292</v>
      </c>
      <c r="F58" s="15">
        <v>17</v>
      </c>
      <c r="G58" s="15">
        <v>18</v>
      </c>
      <c r="H58" s="15">
        <v>16</v>
      </c>
      <c r="I58" s="15">
        <v>18</v>
      </c>
      <c r="J58" s="15">
        <v>16</v>
      </c>
      <c r="K58" s="15">
        <v>18</v>
      </c>
      <c r="L58" s="15">
        <v>16</v>
      </c>
      <c r="M58" s="15">
        <v>18</v>
      </c>
      <c r="N58" s="15">
        <v>23</v>
      </c>
      <c r="O58" s="15">
        <v>19</v>
      </c>
      <c r="P58" s="15" t="s">
        <v>292</v>
      </c>
      <c r="Q58" s="15" t="s">
        <v>292</v>
      </c>
      <c r="R58" s="15">
        <v>16</v>
      </c>
      <c r="S58" s="15">
        <v>19</v>
      </c>
      <c r="T58" s="15">
        <v>17</v>
      </c>
      <c r="U58" s="15">
        <v>21</v>
      </c>
      <c r="V58" s="15">
        <v>17</v>
      </c>
      <c r="W58" s="15">
        <v>20</v>
      </c>
      <c r="X58" s="15">
        <v>17</v>
      </c>
      <c r="Y58" s="15">
        <v>18</v>
      </c>
    </row>
    <row r="59" spans="1:25" ht="54.95" customHeight="1" x14ac:dyDescent="0.3">
      <c r="A59" s="4" t="s">
        <v>205</v>
      </c>
      <c r="B59" s="15" t="s">
        <v>292</v>
      </c>
      <c r="C59" s="15" t="s">
        <v>292</v>
      </c>
      <c r="D59" s="15">
        <v>9</v>
      </c>
      <c r="E59" s="15">
        <v>9</v>
      </c>
      <c r="F59" s="15">
        <v>14</v>
      </c>
      <c r="G59" s="15">
        <v>7</v>
      </c>
      <c r="H59" s="15">
        <v>4</v>
      </c>
      <c r="I59" s="15">
        <v>4</v>
      </c>
      <c r="J59" s="15">
        <v>8</v>
      </c>
      <c r="K59" s="15">
        <v>7</v>
      </c>
      <c r="L59" s="15">
        <v>6</v>
      </c>
      <c r="M59" s="15">
        <v>5</v>
      </c>
      <c r="N59" s="15">
        <v>4</v>
      </c>
      <c r="O59" s="15">
        <v>6</v>
      </c>
      <c r="P59" s="15" t="s">
        <v>292</v>
      </c>
      <c r="Q59" s="15" t="s">
        <v>292</v>
      </c>
      <c r="R59" s="15">
        <v>11</v>
      </c>
      <c r="S59" s="15">
        <v>8</v>
      </c>
      <c r="T59" s="15">
        <v>5</v>
      </c>
      <c r="U59" s="15">
        <v>6</v>
      </c>
      <c r="V59" s="15">
        <v>8</v>
      </c>
      <c r="W59" s="15">
        <v>9</v>
      </c>
      <c r="X59" s="15">
        <v>11</v>
      </c>
      <c r="Y59" s="15">
        <v>9</v>
      </c>
    </row>
    <row r="60" spans="1:25" ht="54.95" customHeight="1" x14ac:dyDescent="0.3">
      <c r="A60" s="4" t="s">
        <v>206</v>
      </c>
      <c r="B60" s="15">
        <v>9</v>
      </c>
      <c r="C60" s="15">
        <v>8</v>
      </c>
      <c r="D60" s="15">
        <v>5</v>
      </c>
      <c r="E60" s="15">
        <v>6</v>
      </c>
      <c r="F60" s="15">
        <v>7</v>
      </c>
      <c r="G60" s="15">
        <v>10</v>
      </c>
      <c r="H60" s="15">
        <v>12</v>
      </c>
      <c r="I60" s="15">
        <v>9</v>
      </c>
      <c r="J60" s="15">
        <v>13</v>
      </c>
      <c r="K60" s="15">
        <v>12</v>
      </c>
      <c r="L60" s="15">
        <v>13</v>
      </c>
      <c r="M60" s="15">
        <v>10</v>
      </c>
      <c r="N60" s="15">
        <v>11</v>
      </c>
      <c r="O60" s="15">
        <v>12</v>
      </c>
      <c r="P60" s="15" t="s">
        <v>292</v>
      </c>
      <c r="Q60" s="15" t="s">
        <v>292</v>
      </c>
      <c r="R60" s="15">
        <v>6</v>
      </c>
      <c r="S60" s="15">
        <v>7</v>
      </c>
      <c r="T60" s="15">
        <v>2</v>
      </c>
      <c r="U60" s="15">
        <v>2</v>
      </c>
      <c r="V60" s="15">
        <v>2</v>
      </c>
      <c r="W60" s="15">
        <v>3</v>
      </c>
      <c r="X60" s="15">
        <v>3</v>
      </c>
      <c r="Y60" s="15">
        <v>3</v>
      </c>
    </row>
    <row r="61" spans="1:25" ht="54.95" customHeight="1" x14ac:dyDescent="0.3">
      <c r="A61" s="4" t="s">
        <v>207</v>
      </c>
      <c r="B61" s="15" t="s">
        <v>292</v>
      </c>
      <c r="C61" s="15" t="s">
        <v>292</v>
      </c>
      <c r="D61" s="15">
        <v>8</v>
      </c>
      <c r="E61" s="15">
        <v>8</v>
      </c>
      <c r="F61" s="15">
        <v>6</v>
      </c>
      <c r="G61" s="15">
        <v>6</v>
      </c>
      <c r="H61" s="15">
        <v>6</v>
      </c>
      <c r="I61" s="15">
        <v>6</v>
      </c>
      <c r="J61" s="15">
        <v>6</v>
      </c>
      <c r="K61" s="15">
        <v>6</v>
      </c>
      <c r="L61" s="15">
        <v>6</v>
      </c>
      <c r="M61" s="15">
        <v>6</v>
      </c>
      <c r="N61" s="15">
        <v>7</v>
      </c>
      <c r="O61" s="15">
        <v>7</v>
      </c>
      <c r="P61" s="15" t="s">
        <v>292</v>
      </c>
      <c r="Q61" s="15" t="s">
        <v>292</v>
      </c>
      <c r="R61" s="15">
        <v>0</v>
      </c>
      <c r="S61" s="15">
        <v>0</v>
      </c>
      <c r="T61" s="15">
        <v>12</v>
      </c>
      <c r="U61" s="15">
        <v>13</v>
      </c>
      <c r="V61" s="15">
        <v>25</v>
      </c>
      <c r="W61" s="15">
        <v>15</v>
      </c>
      <c r="X61" s="15">
        <v>27</v>
      </c>
      <c r="Y61" s="15">
        <v>14</v>
      </c>
    </row>
    <row r="62" spans="1:25" ht="54.95" customHeight="1" x14ac:dyDescent="0.3">
      <c r="A62" s="4" t="s">
        <v>208</v>
      </c>
      <c r="B62" s="15" t="s">
        <v>292</v>
      </c>
      <c r="C62" s="15" t="s">
        <v>292</v>
      </c>
      <c r="D62" s="15">
        <v>5</v>
      </c>
      <c r="E62" s="15">
        <v>17</v>
      </c>
      <c r="F62" s="15">
        <v>0</v>
      </c>
      <c r="G62" s="15">
        <v>16</v>
      </c>
      <c r="H62" s="15">
        <v>5</v>
      </c>
      <c r="I62" s="15">
        <v>14</v>
      </c>
      <c r="J62" s="15">
        <v>5</v>
      </c>
      <c r="K62" s="15">
        <v>21</v>
      </c>
      <c r="L62" s="15">
        <v>2</v>
      </c>
      <c r="M62" s="15">
        <v>13</v>
      </c>
      <c r="N62" s="15">
        <v>5</v>
      </c>
      <c r="O62" s="15">
        <v>17</v>
      </c>
      <c r="P62" s="15" t="s">
        <v>292</v>
      </c>
      <c r="Q62" s="15" t="s">
        <v>292</v>
      </c>
      <c r="R62" s="15">
        <v>4</v>
      </c>
      <c r="S62" s="15">
        <v>15</v>
      </c>
      <c r="T62" s="15">
        <v>3</v>
      </c>
      <c r="U62" s="15">
        <v>19</v>
      </c>
      <c r="V62" s="15">
        <v>4</v>
      </c>
      <c r="W62" s="15">
        <v>10</v>
      </c>
      <c r="X62" s="15">
        <v>5</v>
      </c>
      <c r="Y62" s="15">
        <v>10</v>
      </c>
    </row>
    <row r="63" spans="1:25" ht="54.95" customHeight="1" x14ac:dyDescent="0.3">
      <c r="A63" s="4" t="s">
        <v>209</v>
      </c>
      <c r="B63" s="15" t="s">
        <v>292</v>
      </c>
      <c r="C63" s="15" t="s">
        <v>292</v>
      </c>
      <c r="D63" s="15">
        <v>30</v>
      </c>
      <c r="E63" s="15">
        <v>30</v>
      </c>
      <c r="F63" s="15">
        <v>27</v>
      </c>
      <c r="G63" s="15">
        <v>7</v>
      </c>
      <c r="H63" s="15">
        <v>0</v>
      </c>
      <c r="I63" s="15">
        <v>5</v>
      </c>
      <c r="J63" s="15">
        <v>4</v>
      </c>
      <c r="K63" s="15">
        <v>5</v>
      </c>
      <c r="L63" s="15">
        <v>2</v>
      </c>
      <c r="M63" s="15">
        <v>6</v>
      </c>
      <c r="N63" s="15">
        <v>1</v>
      </c>
      <c r="O63" s="15">
        <v>5</v>
      </c>
      <c r="P63" s="15" t="s">
        <v>292</v>
      </c>
      <c r="Q63" s="15" t="s">
        <v>292</v>
      </c>
      <c r="R63" s="15">
        <v>2</v>
      </c>
      <c r="S63" s="15">
        <v>4</v>
      </c>
      <c r="T63" s="15">
        <v>3</v>
      </c>
      <c r="U63" s="15">
        <v>7</v>
      </c>
      <c r="V63" s="15">
        <v>2</v>
      </c>
      <c r="W63" s="15">
        <v>5</v>
      </c>
      <c r="X63" s="15">
        <v>27</v>
      </c>
      <c r="Y63" s="15">
        <v>13</v>
      </c>
    </row>
    <row r="64" spans="1:25" ht="54.95" customHeight="1" x14ac:dyDescent="0.3">
      <c r="A64" s="4" t="s">
        <v>210</v>
      </c>
      <c r="B64" s="15" t="s">
        <v>292</v>
      </c>
      <c r="C64" s="15" t="s">
        <v>292</v>
      </c>
      <c r="D64" s="15">
        <v>0</v>
      </c>
      <c r="E64" s="15">
        <v>0</v>
      </c>
      <c r="F64" s="15">
        <v>0</v>
      </c>
      <c r="G64" s="15">
        <v>2</v>
      </c>
      <c r="H64" s="15">
        <v>0</v>
      </c>
      <c r="I64" s="15">
        <v>2</v>
      </c>
      <c r="J64" s="15">
        <v>3</v>
      </c>
      <c r="K64" s="15">
        <v>4</v>
      </c>
      <c r="L64" s="15">
        <v>6</v>
      </c>
      <c r="M64" s="15">
        <v>6</v>
      </c>
      <c r="N64" s="15">
        <v>0</v>
      </c>
      <c r="O64" s="15">
        <v>0</v>
      </c>
      <c r="P64" s="15" t="s">
        <v>292</v>
      </c>
      <c r="Q64" s="15" t="s">
        <v>292</v>
      </c>
      <c r="R64" s="15">
        <v>8</v>
      </c>
      <c r="S64" s="15">
        <v>9</v>
      </c>
      <c r="T64" s="15">
        <v>5</v>
      </c>
      <c r="U64" s="15">
        <v>5</v>
      </c>
      <c r="V64" s="15">
        <v>2</v>
      </c>
      <c r="W64" s="15">
        <v>3</v>
      </c>
      <c r="X64" s="15" t="s">
        <v>292</v>
      </c>
      <c r="Y64" s="15" t="s">
        <v>292</v>
      </c>
    </row>
    <row r="65" spans="1:25" ht="54.95" customHeight="1" x14ac:dyDescent="0.3">
      <c r="A65" s="4" t="s">
        <v>211</v>
      </c>
      <c r="B65" s="15">
        <v>4</v>
      </c>
      <c r="C65" s="15">
        <v>4</v>
      </c>
      <c r="D65" s="15">
        <v>10</v>
      </c>
      <c r="E65" s="15">
        <v>10</v>
      </c>
      <c r="F65" s="15">
        <v>5</v>
      </c>
      <c r="G65" s="15">
        <v>8</v>
      </c>
      <c r="H65" s="15">
        <v>7</v>
      </c>
      <c r="I65" s="15">
        <v>8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 t="s">
        <v>292</v>
      </c>
      <c r="Q65" s="15" t="s">
        <v>292</v>
      </c>
      <c r="R65" s="15">
        <v>12</v>
      </c>
      <c r="S65" s="15">
        <v>12</v>
      </c>
      <c r="T65" s="15">
        <v>5</v>
      </c>
      <c r="U65" s="15">
        <v>5</v>
      </c>
      <c r="V65" s="15">
        <v>17</v>
      </c>
      <c r="W65" s="15">
        <v>9</v>
      </c>
      <c r="X65" s="15">
        <v>17</v>
      </c>
      <c r="Y65" s="15">
        <v>8</v>
      </c>
    </row>
    <row r="66" spans="1:25" ht="54.95" customHeight="1" x14ac:dyDescent="0.3">
      <c r="A66" s="4" t="s">
        <v>212</v>
      </c>
      <c r="B66" s="15">
        <v>9</v>
      </c>
      <c r="C66" s="15">
        <v>10</v>
      </c>
      <c r="D66" s="15">
        <v>8</v>
      </c>
      <c r="E66" s="15">
        <v>9</v>
      </c>
      <c r="F66" s="15">
        <v>6</v>
      </c>
      <c r="G66" s="15">
        <v>6</v>
      </c>
      <c r="H66" s="15">
        <v>12</v>
      </c>
      <c r="I66" s="15">
        <v>12</v>
      </c>
      <c r="J66" s="15">
        <v>10</v>
      </c>
      <c r="K66" s="15">
        <v>10</v>
      </c>
      <c r="L66" s="15">
        <v>7</v>
      </c>
      <c r="M66" s="15">
        <v>8</v>
      </c>
      <c r="N66" s="15">
        <v>10</v>
      </c>
      <c r="O66" s="15">
        <v>10</v>
      </c>
      <c r="P66" s="15" t="s">
        <v>292</v>
      </c>
      <c r="Q66" s="15" t="s">
        <v>292</v>
      </c>
      <c r="R66" s="15">
        <v>9</v>
      </c>
      <c r="S66" s="15">
        <v>9</v>
      </c>
      <c r="T66" s="15">
        <v>6</v>
      </c>
      <c r="U66" s="15">
        <v>0</v>
      </c>
      <c r="V66" s="15">
        <v>0</v>
      </c>
      <c r="W66" s="15">
        <v>0</v>
      </c>
      <c r="X66" s="15">
        <v>12</v>
      </c>
      <c r="Y66" s="15">
        <v>13</v>
      </c>
    </row>
    <row r="67" spans="1:25" ht="54.95" customHeight="1" x14ac:dyDescent="0.3">
      <c r="A67" s="4" t="s">
        <v>213</v>
      </c>
      <c r="B67" s="15">
        <v>7</v>
      </c>
      <c r="C67" s="15">
        <v>8</v>
      </c>
      <c r="D67" s="15">
        <v>6</v>
      </c>
      <c r="E67" s="15">
        <v>6</v>
      </c>
      <c r="F67" s="15">
        <v>7</v>
      </c>
      <c r="G67" s="15">
        <v>8</v>
      </c>
      <c r="H67" s="15">
        <v>5</v>
      </c>
      <c r="I67" s="15">
        <v>5</v>
      </c>
      <c r="J67" s="15">
        <v>5</v>
      </c>
      <c r="K67" s="15">
        <v>5</v>
      </c>
      <c r="L67" s="15">
        <v>5</v>
      </c>
      <c r="M67" s="15">
        <v>5</v>
      </c>
      <c r="N67" s="15">
        <v>6</v>
      </c>
      <c r="O67" s="15">
        <v>6</v>
      </c>
      <c r="P67" s="15" t="s">
        <v>292</v>
      </c>
      <c r="Q67" s="15" t="s">
        <v>292</v>
      </c>
      <c r="R67" s="15">
        <v>5</v>
      </c>
      <c r="S67" s="15">
        <v>5</v>
      </c>
      <c r="T67" s="15">
        <v>10</v>
      </c>
      <c r="U67" s="15">
        <v>10</v>
      </c>
      <c r="V67" s="15">
        <v>6</v>
      </c>
      <c r="W67" s="15">
        <v>6</v>
      </c>
      <c r="X67" s="15">
        <v>7</v>
      </c>
      <c r="Y67" s="15">
        <v>8</v>
      </c>
    </row>
    <row r="68" spans="1:25" ht="54.95" customHeight="1" x14ac:dyDescent="0.25">
      <c r="A68" s="16" t="s">
        <v>214</v>
      </c>
      <c r="B68" s="15">
        <v>14</v>
      </c>
      <c r="C68" s="15">
        <v>18</v>
      </c>
      <c r="D68" s="15">
        <v>14</v>
      </c>
      <c r="E68" s="15">
        <v>15</v>
      </c>
      <c r="F68" s="15">
        <v>15</v>
      </c>
      <c r="G68" s="15">
        <v>15</v>
      </c>
      <c r="H68" s="15">
        <v>14</v>
      </c>
      <c r="I68" s="15">
        <v>14</v>
      </c>
      <c r="J68" s="15">
        <v>15</v>
      </c>
      <c r="K68" s="15">
        <v>15</v>
      </c>
      <c r="L68" s="15">
        <v>15</v>
      </c>
      <c r="M68" s="15">
        <v>16</v>
      </c>
      <c r="N68" s="15">
        <v>14</v>
      </c>
      <c r="O68" s="15">
        <v>17</v>
      </c>
      <c r="P68" s="15" t="s">
        <v>292</v>
      </c>
      <c r="Q68" s="15" t="s">
        <v>292</v>
      </c>
      <c r="R68" s="15">
        <v>13</v>
      </c>
      <c r="S68" s="15">
        <v>15</v>
      </c>
      <c r="T68" s="15">
        <v>13</v>
      </c>
      <c r="U68" s="15">
        <v>16</v>
      </c>
      <c r="V68" s="15">
        <v>10</v>
      </c>
      <c r="W68" s="15">
        <v>13</v>
      </c>
      <c r="X68" s="15">
        <v>10</v>
      </c>
      <c r="Y68" s="15">
        <v>11</v>
      </c>
    </row>
    <row r="69" spans="1:25" ht="54.95" customHeight="1" x14ac:dyDescent="0.25">
      <c r="A69" s="16" t="s">
        <v>215</v>
      </c>
      <c r="B69" s="15">
        <v>17</v>
      </c>
      <c r="C69" s="15">
        <v>10</v>
      </c>
      <c r="D69" s="15">
        <v>18</v>
      </c>
      <c r="E69" s="15">
        <v>10</v>
      </c>
      <c r="F69" s="15">
        <v>7</v>
      </c>
      <c r="G69" s="15">
        <v>5</v>
      </c>
      <c r="H69" s="15">
        <v>17</v>
      </c>
      <c r="I69" s="15">
        <v>9</v>
      </c>
      <c r="J69" s="15">
        <v>17</v>
      </c>
      <c r="K69" s="15">
        <v>9</v>
      </c>
      <c r="L69" s="15">
        <v>17</v>
      </c>
      <c r="M69" s="15">
        <v>8</v>
      </c>
      <c r="N69" s="15">
        <v>14</v>
      </c>
      <c r="O69" s="15">
        <v>9</v>
      </c>
      <c r="P69" s="15" t="s">
        <v>292</v>
      </c>
      <c r="Q69" s="15" t="s">
        <v>292</v>
      </c>
      <c r="R69" s="15">
        <v>16</v>
      </c>
      <c r="S69" s="15">
        <v>8</v>
      </c>
      <c r="T69" s="15">
        <v>17</v>
      </c>
      <c r="U69" s="15">
        <v>9</v>
      </c>
      <c r="V69" s="15">
        <v>17</v>
      </c>
      <c r="W69" s="15">
        <v>9</v>
      </c>
      <c r="X69" s="15">
        <v>15</v>
      </c>
      <c r="Y69" s="15">
        <v>9</v>
      </c>
    </row>
    <row r="70" spans="1:25" ht="54.95" customHeight="1" x14ac:dyDescent="0.3">
      <c r="A70" s="4" t="s">
        <v>216</v>
      </c>
      <c r="B70" s="15" t="s">
        <v>292</v>
      </c>
      <c r="C70" s="15">
        <v>0</v>
      </c>
      <c r="D70" s="15">
        <v>30</v>
      </c>
      <c r="E70" s="15">
        <v>30</v>
      </c>
      <c r="F70" s="15">
        <v>12</v>
      </c>
      <c r="G70" s="15">
        <v>13</v>
      </c>
      <c r="H70" s="15">
        <v>5</v>
      </c>
      <c r="I70" s="15">
        <v>5</v>
      </c>
      <c r="J70" s="15">
        <v>15</v>
      </c>
      <c r="K70" s="15">
        <v>15</v>
      </c>
      <c r="L70" s="15">
        <v>12</v>
      </c>
      <c r="M70" s="15">
        <v>13</v>
      </c>
      <c r="N70" s="15">
        <v>10</v>
      </c>
      <c r="O70" s="15">
        <v>10</v>
      </c>
      <c r="P70" s="15" t="s">
        <v>292</v>
      </c>
      <c r="Q70" s="15" t="s">
        <v>292</v>
      </c>
      <c r="R70" s="15">
        <v>10</v>
      </c>
      <c r="S70" s="15">
        <v>10</v>
      </c>
      <c r="T70" s="15">
        <v>10</v>
      </c>
      <c r="U70" s="15">
        <v>10</v>
      </c>
      <c r="V70" s="15">
        <v>10</v>
      </c>
      <c r="W70" s="15">
        <v>10</v>
      </c>
      <c r="X70" s="15" t="s">
        <v>292</v>
      </c>
      <c r="Y70" s="15" t="s">
        <v>292</v>
      </c>
    </row>
    <row r="71" spans="1:25" ht="54.95" customHeight="1" x14ac:dyDescent="0.3">
      <c r="A71" s="4" t="s">
        <v>217</v>
      </c>
      <c r="B71" s="15">
        <v>47</v>
      </c>
      <c r="C71" s="15">
        <v>48</v>
      </c>
      <c r="D71" s="15">
        <v>58</v>
      </c>
      <c r="E71" s="15">
        <v>58</v>
      </c>
      <c r="F71" s="15">
        <v>62</v>
      </c>
      <c r="G71" s="15">
        <v>63</v>
      </c>
      <c r="H71" s="15">
        <v>36</v>
      </c>
      <c r="I71" s="15">
        <v>37</v>
      </c>
      <c r="J71" s="15">
        <v>43</v>
      </c>
      <c r="K71" s="15">
        <v>43</v>
      </c>
      <c r="L71" s="15">
        <v>50</v>
      </c>
      <c r="M71" s="15">
        <v>50</v>
      </c>
      <c r="N71" s="15">
        <v>0</v>
      </c>
      <c r="O71" s="15">
        <v>0</v>
      </c>
      <c r="P71" s="15" t="s">
        <v>292</v>
      </c>
      <c r="Q71" s="15" t="s">
        <v>292</v>
      </c>
      <c r="R71" s="15">
        <v>0</v>
      </c>
      <c r="S71" s="15">
        <v>0</v>
      </c>
      <c r="T71" s="15">
        <v>46</v>
      </c>
      <c r="U71" s="15">
        <v>47</v>
      </c>
      <c r="V71" s="15">
        <v>47</v>
      </c>
      <c r="W71" s="15">
        <v>48</v>
      </c>
      <c r="X71" s="15">
        <v>57</v>
      </c>
      <c r="Y71" s="15">
        <v>57</v>
      </c>
    </row>
    <row r="72" spans="1:25" ht="54.95" customHeight="1" x14ac:dyDescent="0.3">
      <c r="A72" s="4" t="s">
        <v>218</v>
      </c>
      <c r="B72" s="15">
        <v>6</v>
      </c>
      <c r="C72" s="15">
        <v>7</v>
      </c>
      <c r="D72" s="15">
        <v>0</v>
      </c>
      <c r="E72" s="15">
        <v>0</v>
      </c>
      <c r="F72" s="15">
        <v>11</v>
      </c>
      <c r="G72" s="15">
        <v>11</v>
      </c>
      <c r="H72" s="15">
        <v>12</v>
      </c>
      <c r="I72" s="15">
        <v>11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 t="s">
        <v>292</v>
      </c>
      <c r="Q72" s="15" t="s">
        <v>292</v>
      </c>
      <c r="R72" s="15">
        <v>4</v>
      </c>
      <c r="S72" s="15">
        <v>4</v>
      </c>
      <c r="T72" s="15">
        <v>7</v>
      </c>
      <c r="U72" s="15">
        <v>7</v>
      </c>
      <c r="V72" s="15">
        <v>7</v>
      </c>
      <c r="W72" s="15">
        <v>7</v>
      </c>
      <c r="X72" s="15">
        <v>0</v>
      </c>
      <c r="Y72" s="15">
        <v>0</v>
      </c>
    </row>
    <row r="73" spans="1:25" ht="54.95" customHeight="1" x14ac:dyDescent="0.3">
      <c r="A73" s="4" t="s">
        <v>219</v>
      </c>
      <c r="B73" s="15">
        <v>0</v>
      </c>
      <c r="C73" s="15">
        <v>0</v>
      </c>
      <c r="D73" s="15">
        <v>9</v>
      </c>
      <c r="E73" s="15">
        <v>11</v>
      </c>
      <c r="F73" s="15">
        <v>12</v>
      </c>
      <c r="G73" s="15">
        <v>18</v>
      </c>
      <c r="H73" s="15">
        <v>0</v>
      </c>
      <c r="I73" s="15">
        <v>15</v>
      </c>
      <c r="J73" s="15">
        <v>12</v>
      </c>
      <c r="K73" s="15">
        <v>15</v>
      </c>
      <c r="L73" s="15">
        <v>10</v>
      </c>
      <c r="M73" s="15">
        <v>14</v>
      </c>
      <c r="N73" s="15">
        <v>0</v>
      </c>
      <c r="O73" s="15">
        <v>11</v>
      </c>
      <c r="P73" s="15" t="s">
        <v>292</v>
      </c>
      <c r="Q73" s="15" t="s">
        <v>292</v>
      </c>
      <c r="R73" s="15">
        <v>12</v>
      </c>
      <c r="S73" s="15">
        <v>17</v>
      </c>
      <c r="T73" s="15">
        <v>12</v>
      </c>
      <c r="U73" s="15">
        <v>13</v>
      </c>
      <c r="V73" s="15">
        <v>16</v>
      </c>
      <c r="W73" s="15">
        <v>16</v>
      </c>
      <c r="X73" s="15">
        <v>15</v>
      </c>
      <c r="Y73" s="15">
        <v>15</v>
      </c>
    </row>
    <row r="74" spans="1:25" ht="54.95" customHeight="1" x14ac:dyDescent="0.3">
      <c r="A74" s="4" t="s">
        <v>220</v>
      </c>
      <c r="B74" s="15">
        <v>1</v>
      </c>
      <c r="C74" s="15">
        <v>8</v>
      </c>
      <c r="D74" s="15">
        <v>6</v>
      </c>
      <c r="E74" s="15">
        <v>17</v>
      </c>
      <c r="F74" s="15">
        <v>5</v>
      </c>
      <c r="G74" s="15">
        <v>10</v>
      </c>
      <c r="H74" s="15">
        <v>9</v>
      </c>
      <c r="I74" s="15">
        <v>12</v>
      </c>
      <c r="J74" s="15">
        <v>9</v>
      </c>
      <c r="K74" s="15">
        <v>17</v>
      </c>
      <c r="L74" s="15">
        <v>7</v>
      </c>
      <c r="M74" s="15">
        <v>15</v>
      </c>
      <c r="N74" s="15">
        <v>10</v>
      </c>
      <c r="O74" s="15">
        <v>12</v>
      </c>
      <c r="P74" s="15">
        <v>5</v>
      </c>
      <c r="Q74" s="15">
        <v>11</v>
      </c>
      <c r="R74" s="15">
        <v>9</v>
      </c>
      <c r="S74" s="15">
        <v>12</v>
      </c>
      <c r="T74" s="15">
        <v>5</v>
      </c>
      <c r="U74" s="15">
        <v>8</v>
      </c>
      <c r="V74" s="15">
        <v>7</v>
      </c>
      <c r="W74" s="15">
        <v>14</v>
      </c>
      <c r="X74" s="15">
        <v>2</v>
      </c>
      <c r="Y74" s="15">
        <v>5</v>
      </c>
    </row>
    <row r="75" spans="1:25" ht="54.95" customHeight="1" x14ac:dyDescent="0.3">
      <c r="A75" s="4" t="s">
        <v>221</v>
      </c>
      <c r="B75" s="15">
        <v>6</v>
      </c>
      <c r="C75" s="15">
        <v>8</v>
      </c>
      <c r="D75" s="15">
        <v>6</v>
      </c>
      <c r="E75" s="15">
        <v>7</v>
      </c>
      <c r="F75" s="15">
        <v>14</v>
      </c>
      <c r="G75" s="15">
        <v>16</v>
      </c>
      <c r="H75" s="15">
        <v>13</v>
      </c>
      <c r="I75" s="15">
        <v>16</v>
      </c>
      <c r="J75" s="15">
        <v>6</v>
      </c>
      <c r="K75" s="15">
        <v>12</v>
      </c>
      <c r="L75" s="15">
        <v>5</v>
      </c>
      <c r="M75" s="15">
        <v>8</v>
      </c>
      <c r="N75" s="15">
        <v>6</v>
      </c>
      <c r="O75" s="15">
        <v>5</v>
      </c>
      <c r="P75" s="15" t="s">
        <v>292</v>
      </c>
      <c r="Q75" s="15" t="s">
        <v>292</v>
      </c>
      <c r="R75" s="15">
        <v>26</v>
      </c>
      <c r="S75" s="15">
        <v>26</v>
      </c>
      <c r="T75" s="15">
        <v>4</v>
      </c>
      <c r="U75" s="15">
        <v>10</v>
      </c>
      <c r="V75" s="15">
        <v>2</v>
      </c>
      <c r="W75" s="15">
        <v>12</v>
      </c>
      <c r="X75" s="15">
        <v>7</v>
      </c>
      <c r="Y75" s="15">
        <v>0</v>
      </c>
    </row>
    <row r="76" spans="1:25" ht="54.95" customHeight="1" x14ac:dyDescent="0.3">
      <c r="A76" s="4" t="s">
        <v>296</v>
      </c>
      <c r="B76" s="15">
        <v>32</v>
      </c>
      <c r="C76" s="15">
        <v>13</v>
      </c>
      <c r="D76" s="15">
        <v>12</v>
      </c>
      <c r="E76" s="15">
        <v>3</v>
      </c>
      <c r="F76" s="15">
        <v>14</v>
      </c>
      <c r="G76" s="15">
        <v>5</v>
      </c>
      <c r="H76" s="15">
        <v>24</v>
      </c>
      <c r="I76" s="15">
        <v>10</v>
      </c>
      <c r="J76" s="15">
        <v>21</v>
      </c>
      <c r="K76" s="15">
        <v>2</v>
      </c>
      <c r="L76" s="15">
        <v>27</v>
      </c>
      <c r="M76" s="15">
        <v>10</v>
      </c>
      <c r="N76" s="15">
        <v>35</v>
      </c>
      <c r="O76" s="15">
        <v>13</v>
      </c>
      <c r="P76" s="15">
        <v>35</v>
      </c>
      <c r="Q76" s="15">
        <v>13</v>
      </c>
      <c r="R76" s="15">
        <v>33</v>
      </c>
      <c r="S76" s="15">
        <v>13</v>
      </c>
      <c r="T76" s="15">
        <v>33</v>
      </c>
      <c r="U76" s="15">
        <v>14</v>
      </c>
      <c r="V76" s="15">
        <v>26</v>
      </c>
      <c r="W76" s="15">
        <v>13</v>
      </c>
      <c r="X76" s="15">
        <v>30</v>
      </c>
      <c r="Y76" s="15">
        <v>15</v>
      </c>
    </row>
    <row r="77" spans="1:25" ht="54.95" customHeight="1" x14ac:dyDescent="0.3">
      <c r="A77" s="4" t="s">
        <v>222</v>
      </c>
      <c r="B77" s="15" t="s">
        <v>292</v>
      </c>
      <c r="C77" s="15" t="s">
        <v>292</v>
      </c>
      <c r="D77" s="15">
        <v>20</v>
      </c>
      <c r="E77" s="15">
        <v>40</v>
      </c>
      <c r="F77" s="15">
        <v>20</v>
      </c>
      <c r="G77" s="15">
        <v>40</v>
      </c>
      <c r="H77" s="15">
        <v>20</v>
      </c>
      <c r="I77" s="15">
        <v>40</v>
      </c>
      <c r="J77" s="15">
        <v>20</v>
      </c>
      <c r="K77" s="15">
        <v>40</v>
      </c>
      <c r="L77" s="15">
        <v>0</v>
      </c>
      <c r="M77" s="15">
        <v>0</v>
      </c>
      <c r="N77" s="15">
        <v>20</v>
      </c>
      <c r="O77" s="15">
        <v>40</v>
      </c>
      <c r="P77" s="15" t="s">
        <v>292</v>
      </c>
      <c r="Q77" s="15" t="s">
        <v>292</v>
      </c>
      <c r="R77" s="15">
        <v>20</v>
      </c>
      <c r="S77" s="15">
        <v>51</v>
      </c>
      <c r="T77" s="15">
        <v>16</v>
      </c>
      <c r="U77" s="15">
        <v>42</v>
      </c>
      <c r="V77" s="15">
        <v>17</v>
      </c>
      <c r="W77" s="15">
        <v>47</v>
      </c>
      <c r="X77" s="15">
        <v>17</v>
      </c>
      <c r="Y77" s="15">
        <v>47</v>
      </c>
    </row>
    <row r="78" spans="1:25" ht="54.95" customHeight="1" x14ac:dyDescent="0.3">
      <c r="A78" s="4" t="s">
        <v>223</v>
      </c>
      <c r="B78" s="15" t="s">
        <v>292</v>
      </c>
      <c r="C78" s="15" t="s">
        <v>292</v>
      </c>
      <c r="D78" s="15">
        <v>27</v>
      </c>
      <c r="E78" s="15">
        <v>28</v>
      </c>
      <c r="F78" s="15">
        <v>0</v>
      </c>
      <c r="G78" s="15">
        <v>9</v>
      </c>
      <c r="H78" s="15">
        <v>12</v>
      </c>
      <c r="I78" s="15">
        <v>13</v>
      </c>
      <c r="J78" s="15">
        <v>20</v>
      </c>
      <c r="K78" s="15">
        <v>20</v>
      </c>
      <c r="L78" s="15">
        <v>20</v>
      </c>
      <c r="M78" s="15">
        <v>20</v>
      </c>
      <c r="N78" s="15">
        <v>20</v>
      </c>
      <c r="O78" s="15">
        <v>20</v>
      </c>
      <c r="P78" s="15" t="s">
        <v>292</v>
      </c>
      <c r="Q78" s="15" t="s">
        <v>292</v>
      </c>
      <c r="R78" s="15">
        <v>10</v>
      </c>
      <c r="S78" s="15">
        <v>10</v>
      </c>
      <c r="T78" s="15">
        <v>17</v>
      </c>
      <c r="U78" s="15">
        <v>18</v>
      </c>
      <c r="V78" s="15">
        <v>13</v>
      </c>
      <c r="W78" s="15">
        <v>13</v>
      </c>
      <c r="X78" s="15">
        <v>10</v>
      </c>
      <c r="Y78" s="15">
        <v>10</v>
      </c>
    </row>
    <row r="79" spans="1:25" ht="54.95" customHeight="1" x14ac:dyDescent="0.3">
      <c r="A79" s="4" t="s">
        <v>224</v>
      </c>
      <c r="B79" s="15">
        <v>8</v>
      </c>
      <c r="C79" s="15">
        <v>3</v>
      </c>
      <c r="D79" s="15">
        <v>6</v>
      </c>
      <c r="E79" s="15">
        <v>3</v>
      </c>
      <c r="F79" s="15">
        <v>9</v>
      </c>
      <c r="G79" s="15">
        <v>2</v>
      </c>
      <c r="H79" s="15" t="s">
        <v>292</v>
      </c>
      <c r="I79" s="15" t="s">
        <v>292</v>
      </c>
      <c r="J79" s="15">
        <v>5</v>
      </c>
      <c r="K79" s="15">
        <v>2</v>
      </c>
      <c r="L79" s="15">
        <v>9</v>
      </c>
      <c r="M79" s="15">
        <v>6</v>
      </c>
      <c r="N79" s="15">
        <v>12</v>
      </c>
      <c r="O79" s="15">
        <v>3</v>
      </c>
      <c r="P79" s="15" t="s">
        <v>292</v>
      </c>
      <c r="Q79" s="15" t="s">
        <v>292</v>
      </c>
      <c r="R79" s="15">
        <v>7</v>
      </c>
      <c r="S79" s="15">
        <v>4</v>
      </c>
      <c r="T79" s="15">
        <v>4</v>
      </c>
      <c r="U79" s="15">
        <v>6</v>
      </c>
      <c r="V79" s="15">
        <v>9</v>
      </c>
      <c r="W79" s="15">
        <v>5</v>
      </c>
      <c r="X79" s="15">
        <v>5</v>
      </c>
      <c r="Y79" s="15">
        <v>6</v>
      </c>
    </row>
    <row r="80" spans="1:25" ht="54.95" customHeight="1" x14ac:dyDescent="0.3">
      <c r="A80" s="4" t="s">
        <v>225</v>
      </c>
      <c r="B80" s="15" t="s">
        <v>292</v>
      </c>
      <c r="C80" s="15" t="s">
        <v>292</v>
      </c>
      <c r="D80" s="15" t="s">
        <v>292</v>
      </c>
      <c r="E80" s="15">
        <v>4</v>
      </c>
      <c r="F80" s="15" t="s">
        <v>292</v>
      </c>
      <c r="G80" s="15" t="s">
        <v>292</v>
      </c>
      <c r="H80" s="15" t="s">
        <v>292</v>
      </c>
      <c r="I80" s="15" t="s">
        <v>292</v>
      </c>
      <c r="J80" s="15">
        <v>1</v>
      </c>
      <c r="K80" s="15">
        <v>1</v>
      </c>
      <c r="L80" s="15">
        <v>5</v>
      </c>
      <c r="M80" s="15">
        <v>5</v>
      </c>
      <c r="N80" s="15">
        <v>6</v>
      </c>
      <c r="O80" s="15">
        <v>7</v>
      </c>
      <c r="P80" s="15" t="s">
        <v>292</v>
      </c>
      <c r="Q80" s="15" t="s">
        <v>292</v>
      </c>
      <c r="R80" s="15">
        <v>6</v>
      </c>
      <c r="S80" s="15">
        <v>6</v>
      </c>
      <c r="T80" s="15">
        <v>8</v>
      </c>
      <c r="U80" s="15">
        <v>8</v>
      </c>
      <c r="V80" s="15">
        <v>0</v>
      </c>
      <c r="W80" s="15">
        <v>4</v>
      </c>
      <c r="X80" s="15">
        <v>0</v>
      </c>
      <c r="Y80" s="15">
        <v>2</v>
      </c>
    </row>
    <row r="81" spans="1:25" ht="54.95" customHeight="1" x14ac:dyDescent="0.3">
      <c r="A81" s="4" t="s">
        <v>226</v>
      </c>
      <c r="B81" s="15">
        <v>2</v>
      </c>
      <c r="C81" s="15">
        <v>2</v>
      </c>
      <c r="D81" s="15">
        <v>12</v>
      </c>
      <c r="E81" s="15">
        <v>46</v>
      </c>
      <c r="F81" s="15">
        <v>9</v>
      </c>
      <c r="G81" s="15">
        <v>31</v>
      </c>
      <c r="H81" s="15" t="s">
        <v>292</v>
      </c>
      <c r="I81" s="15" t="s">
        <v>292</v>
      </c>
      <c r="J81" s="15" t="s">
        <v>292</v>
      </c>
      <c r="K81" s="15" t="s">
        <v>292</v>
      </c>
      <c r="L81" s="15">
        <v>1</v>
      </c>
      <c r="M81" s="15">
        <v>10</v>
      </c>
      <c r="N81" s="15">
        <v>17</v>
      </c>
      <c r="O81" s="15">
        <v>16</v>
      </c>
      <c r="P81" s="15">
        <v>19</v>
      </c>
      <c r="Q81" s="15">
        <v>31</v>
      </c>
      <c r="R81" s="15">
        <v>8</v>
      </c>
      <c r="S81" s="15">
        <v>44</v>
      </c>
      <c r="T81" s="15">
        <v>21</v>
      </c>
      <c r="U81" s="15">
        <v>49</v>
      </c>
      <c r="V81" s="15">
        <v>4</v>
      </c>
      <c r="W81" s="15">
        <v>31</v>
      </c>
      <c r="X81" s="15">
        <v>3</v>
      </c>
      <c r="Y81" s="15">
        <v>44</v>
      </c>
    </row>
    <row r="82" spans="1:25" ht="54.95" customHeight="1" x14ac:dyDescent="0.3">
      <c r="A82" s="4" t="s">
        <v>227</v>
      </c>
      <c r="B82" s="15">
        <v>0</v>
      </c>
      <c r="C82" s="15">
        <v>0</v>
      </c>
      <c r="D82" s="15">
        <v>11</v>
      </c>
      <c r="E82" s="15">
        <v>11</v>
      </c>
      <c r="F82" s="15">
        <v>8</v>
      </c>
      <c r="G82" s="15">
        <v>8</v>
      </c>
      <c r="H82" s="15">
        <v>11</v>
      </c>
      <c r="I82" s="15">
        <v>8</v>
      </c>
      <c r="J82" s="15">
        <v>11</v>
      </c>
      <c r="K82" s="15">
        <v>12</v>
      </c>
      <c r="L82" s="15">
        <v>0</v>
      </c>
      <c r="M82" s="15">
        <v>11</v>
      </c>
      <c r="N82" s="15">
        <v>14</v>
      </c>
      <c r="O82" s="15">
        <v>13</v>
      </c>
      <c r="P82" s="15" t="s">
        <v>292</v>
      </c>
      <c r="Q82" s="15" t="s">
        <v>292</v>
      </c>
      <c r="R82" s="15">
        <v>16</v>
      </c>
      <c r="S82" s="15">
        <v>14</v>
      </c>
      <c r="T82" s="15">
        <v>20</v>
      </c>
      <c r="U82" s="15">
        <v>51</v>
      </c>
      <c r="V82" s="15">
        <v>22</v>
      </c>
      <c r="W82" s="15">
        <v>53</v>
      </c>
      <c r="X82" s="15">
        <v>21</v>
      </c>
      <c r="Y82" s="15">
        <v>21</v>
      </c>
    </row>
    <row r="83" spans="1:25" ht="54.95" customHeight="1" x14ac:dyDescent="0.3">
      <c r="A83" s="4" t="s">
        <v>228</v>
      </c>
      <c r="B83" s="15" t="s">
        <v>292</v>
      </c>
      <c r="C83" s="15" t="s">
        <v>292</v>
      </c>
      <c r="D83" s="15">
        <v>8</v>
      </c>
      <c r="E83" s="15">
        <v>9</v>
      </c>
      <c r="F83" s="15">
        <v>20</v>
      </c>
      <c r="G83" s="15">
        <v>20</v>
      </c>
      <c r="H83" s="15">
        <v>12</v>
      </c>
      <c r="I83" s="15">
        <v>13</v>
      </c>
      <c r="J83" s="15">
        <v>14</v>
      </c>
      <c r="K83" s="15">
        <v>14</v>
      </c>
      <c r="L83" s="15">
        <v>8</v>
      </c>
      <c r="M83" s="15">
        <v>9</v>
      </c>
      <c r="N83" s="15">
        <v>23</v>
      </c>
      <c r="O83" s="15">
        <v>23</v>
      </c>
      <c r="P83" s="15" t="s">
        <v>292</v>
      </c>
      <c r="Q83" s="15" t="s">
        <v>292</v>
      </c>
      <c r="R83" s="15">
        <v>13</v>
      </c>
      <c r="S83" s="15">
        <v>13</v>
      </c>
      <c r="T83" s="15">
        <v>12</v>
      </c>
      <c r="U83" s="15">
        <v>12</v>
      </c>
      <c r="V83" s="15">
        <v>15</v>
      </c>
      <c r="W83" s="15">
        <v>15</v>
      </c>
      <c r="X83" s="15">
        <v>8</v>
      </c>
      <c r="Y83" s="15">
        <v>8</v>
      </c>
    </row>
    <row r="84" spans="1:25" ht="54.95" customHeight="1" x14ac:dyDescent="0.3">
      <c r="A84" s="4" t="s">
        <v>229</v>
      </c>
      <c r="B84" s="15">
        <v>3</v>
      </c>
      <c r="C84" s="15">
        <v>13</v>
      </c>
      <c r="D84" s="15">
        <v>3</v>
      </c>
      <c r="E84" s="15">
        <v>14</v>
      </c>
      <c r="F84" s="15">
        <v>4</v>
      </c>
      <c r="G84" s="15">
        <v>15</v>
      </c>
      <c r="H84" s="15">
        <v>1</v>
      </c>
      <c r="I84" s="15">
        <v>2</v>
      </c>
      <c r="J84" s="15">
        <v>3</v>
      </c>
      <c r="K84" s="15">
        <v>14</v>
      </c>
      <c r="L84" s="15">
        <v>7</v>
      </c>
      <c r="M84" s="15">
        <v>26</v>
      </c>
      <c r="N84" s="15">
        <v>8</v>
      </c>
      <c r="O84" s="15">
        <v>23</v>
      </c>
      <c r="P84" s="15" t="s">
        <v>292</v>
      </c>
      <c r="Q84" s="15" t="s">
        <v>292</v>
      </c>
      <c r="R84" s="15">
        <v>8</v>
      </c>
      <c r="S84" s="15">
        <v>23</v>
      </c>
      <c r="T84" s="15">
        <v>3</v>
      </c>
      <c r="U84" s="15">
        <v>10</v>
      </c>
      <c r="V84" s="15">
        <v>1</v>
      </c>
      <c r="W84" s="15">
        <v>6</v>
      </c>
      <c r="X84" s="15">
        <v>0</v>
      </c>
      <c r="Y84" s="15">
        <v>0</v>
      </c>
    </row>
    <row r="85" spans="1:25" ht="54.95" customHeight="1" x14ac:dyDescent="0.3">
      <c r="A85" s="4" t="s">
        <v>230</v>
      </c>
      <c r="B85" s="15">
        <v>8</v>
      </c>
      <c r="C85" s="15">
        <v>11</v>
      </c>
      <c r="D85" s="15">
        <v>7</v>
      </c>
      <c r="E85" s="15">
        <v>7</v>
      </c>
      <c r="F85" s="15">
        <v>7</v>
      </c>
      <c r="G85" s="15">
        <v>20</v>
      </c>
      <c r="H85" s="15">
        <v>4</v>
      </c>
      <c r="I85" s="15">
        <v>16</v>
      </c>
      <c r="J85" s="15">
        <v>1</v>
      </c>
      <c r="K85" s="15">
        <v>17</v>
      </c>
      <c r="L85" s="15">
        <v>3</v>
      </c>
      <c r="M85" s="15">
        <v>26</v>
      </c>
      <c r="N85" s="15">
        <v>0</v>
      </c>
      <c r="O85" s="15">
        <v>34</v>
      </c>
      <c r="P85" s="15" t="s">
        <v>292</v>
      </c>
      <c r="Q85" s="15" t="s">
        <v>292</v>
      </c>
      <c r="R85" s="15">
        <v>7</v>
      </c>
      <c r="S85" s="15">
        <v>23</v>
      </c>
      <c r="T85" s="15">
        <v>7</v>
      </c>
      <c r="U85" s="15">
        <v>27</v>
      </c>
      <c r="V85" s="15">
        <v>0</v>
      </c>
      <c r="W85" s="15">
        <v>25</v>
      </c>
      <c r="X85" s="15">
        <v>5</v>
      </c>
      <c r="Y85" s="15">
        <v>35</v>
      </c>
    </row>
    <row r="86" spans="1:25" ht="54.95" customHeight="1" x14ac:dyDescent="0.3">
      <c r="A86" s="4" t="s">
        <v>231</v>
      </c>
      <c r="B86" s="15">
        <v>1</v>
      </c>
      <c r="C86" s="15">
        <v>1</v>
      </c>
      <c r="D86" s="15">
        <v>15</v>
      </c>
      <c r="E86" s="15">
        <v>15</v>
      </c>
      <c r="F86" s="15">
        <v>15</v>
      </c>
      <c r="G86" s="15">
        <v>15</v>
      </c>
      <c r="H86" s="15">
        <v>10</v>
      </c>
      <c r="I86" s="15">
        <v>10</v>
      </c>
      <c r="J86" s="15">
        <v>19</v>
      </c>
      <c r="K86" s="15">
        <v>19</v>
      </c>
      <c r="L86" s="15">
        <v>21</v>
      </c>
      <c r="M86" s="15">
        <v>22</v>
      </c>
      <c r="N86" s="15">
        <v>13</v>
      </c>
      <c r="O86" s="15">
        <v>14</v>
      </c>
      <c r="P86" s="15" t="s">
        <v>292</v>
      </c>
      <c r="Q86" s="15" t="s">
        <v>292</v>
      </c>
      <c r="R86" s="15">
        <v>20</v>
      </c>
      <c r="S86" s="15">
        <v>20</v>
      </c>
      <c r="T86" s="15">
        <v>12</v>
      </c>
      <c r="U86" s="15">
        <v>13</v>
      </c>
      <c r="V86" s="15">
        <v>9</v>
      </c>
      <c r="W86" s="15">
        <v>10</v>
      </c>
      <c r="X86" s="15">
        <v>15</v>
      </c>
      <c r="Y86" s="15">
        <v>15</v>
      </c>
    </row>
    <row r="87" spans="1:25" ht="54.95" customHeight="1" x14ac:dyDescent="0.3">
      <c r="A87" s="4" t="s">
        <v>232</v>
      </c>
      <c r="B87" s="15">
        <v>3</v>
      </c>
      <c r="C87" s="15">
        <v>9</v>
      </c>
      <c r="D87" s="15">
        <v>4</v>
      </c>
      <c r="E87" s="15">
        <v>31</v>
      </c>
      <c r="F87" s="15">
        <v>2</v>
      </c>
      <c r="G87" s="15">
        <v>30</v>
      </c>
      <c r="H87" s="15">
        <v>6</v>
      </c>
      <c r="I87" s="15">
        <v>16</v>
      </c>
      <c r="J87" s="15">
        <v>3</v>
      </c>
      <c r="K87" s="15">
        <v>22</v>
      </c>
      <c r="L87" s="15">
        <v>8</v>
      </c>
      <c r="M87" s="15">
        <v>9</v>
      </c>
      <c r="N87" s="15">
        <v>3</v>
      </c>
      <c r="O87" s="15">
        <v>6</v>
      </c>
      <c r="P87" s="15" t="s">
        <v>292</v>
      </c>
      <c r="Q87" s="15" t="s">
        <v>292</v>
      </c>
      <c r="R87" s="15">
        <v>4</v>
      </c>
      <c r="S87" s="15">
        <v>43</v>
      </c>
      <c r="T87" s="15">
        <v>11</v>
      </c>
      <c r="U87" s="15">
        <v>18</v>
      </c>
      <c r="V87" s="15">
        <v>12</v>
      </c>
      <c r="W87" s="15">
        <v>26</v>
      </c>
      <c r="X87" s="15">
        <v>7</v>
      </c>
      <c r="Y87" s="15">
        <v>20</v>
      </c>
    </row>
    <row r="88" spans="1:25" ht="54.95" customHeight="1" x14ac:dyDescent="0.3">
      <c r="A88" s="4" t="s">
        <v>233</v>
      </c>
      <c r="B88" s="15" t="s">
        <v>292</v>
      </c>
      <c r="C88" s="15">
        <v>0</v>
      </c>
      <c r="D88" s="15" t="s">
        <v>292</v>
      </c>
      <c r="E88" s="15">
        <v>0</v>
      </c>
      <c r="F88" s="15" t="s">
        <v>292</v>
      </c>
      <c r="G88" s="15">
        <v>0</v>
      </c>
      <c r="H88" s="15" t="s">
        <v>292</v>
      </c>
      <c r="I88" s="15">
        <v>0</v>
      </c>
      <c r="J88" s="15" t="s">
        <v>292</v>
      </c>
      <c r="K88" s="15">
        <v>0</v>
      </c>
      <c r="L88" s="15" t="s">
        <v>292</v>
      </c>
      <c r="M88" s="15">
        <v>0</v>
      </c>
      <c r="N88" s="15" t="s">
        <v>292</v>
      </c>
      <c r="O88" s="15">
        <v>0</v>
      </c>
      <c r="P88" s="15" t="s">
        <v>292</v>
      </c>
      <c r="Q88" s="15" t="s">
        <v>292</v>
      </c>
      <c r="R88" s="15" t="s">
        <v>292</v>
      </c>
      <c r="S88" s="15">
        <v>0</v>
      </c>
      <c r="T88" s="15" t="s">
        <v>292</v>
      </c>
      <c r="U88" s="15">
        <v>0</v>
      </c>
      <c r="V88" s="15" t="s">
        <v>292</v>
      </c>
      <c r="W88" s="15">
        <v>0</v>
      </c>
      <c r="X88" s="15" t="s">
        <v>292</v>
      </c>
      <c r="Y88" s="15">
        <v>0</v>
      </c>
    </row>
    <row r="89" spans="1:25" ht="54.95" customHeight="1" x14ac:dyDescent="0.3">
      <c r="A89" s="4" t="s">
        <v>234</v>
      </c>
      <c r="B89" s="15">
        <v>5</v>
      </c>
      <c r="C89" s="15">
        <v>2</v>
      </c>
      <c r="D89" s="15">
        <v>11</v>
      </c>
      <c r="E89" s="15">
        <v>9</v>
      </c>
      <c r="F89" s="15">
        <v>5</v>
      </c>
      <c r="G89" s="15">
        <v>10</v>
      </c>
      <c r="H89" s="15">
        <v>6</v>
      </c>
      <c r="I89" s="15">
        <v>9</v>
      </c>
      <c r="J89" s="15">
        <v>10</v>
      </c>
      <c r="K89" s="15">
        <v>23</v>
      </c>
      <c r="L89" s="15">
        <v>12</v>
      </c>
      <c r="M89" s="15">
        <v>15</v>
      </c>
      <c r="N89" s="15">
        <v>13</v>
      </c>
      <c r="O89" s="15">
        <v>13</v>
      </c>
      <c r="P89" s="15" t="s">
        <v>292</v>
      </c>
      <c r="Q89" s="15" t="s">
        <v>292</v>
      </c>
      <c r="R89" s="15">
        <v>6</v>
      </c>
      <c r="S89" s="15">
        <v>15</v>
      </c>
      <c r="T89" s="15">
        <v>13</v>
      </c>
      <c r="U89" s="15">
        <v>23</v>
      </c>
      <c r="V89" s="15">
        <v>8</v>
      </c>
      <c r="W89" s="15">
        <v>17</v>
      </c>
      <c r="X89" s="15">
        <v>4</v>
      </c>
      <c r="Y89" s="15">
        <v>6</v>
      </c>
    </row>
    <row r="90" spans="1:25" ht="54.95" customHeight="1" x14ac:dyDescent="0.3">
      <c r="A90" s="4" t="s">
        <v>235</v>
      </c>
      <c r="B90" s="15">
        <v>12</v>
      </c>
      <c r="C90" s="15">
        <v>21</v>
      </c>
      <c r="D90" s="15">
        <v>10</v>
      </c>
      <c r="E90" s="15">
        <v>12</v>
      </c>
      <c r="F90" s="15">
        <v>12</v>
      </c>
      <c r="G90" s="15">
        <v>16</v>
      </c>
      <c r="H90" s="15">
        <v>9</v>
      </c>
      <c r="I90" s="15">
        <v>17</v>
      </c>
      <c r="J90" s="15">
        <v>6</v>
      </c>
      <c r="K90" s="15">
        <v>15</v>
      </c>
      <c r="L90" s="15">
        <v>5</v>
      </c>
      <c r="M90" s="15">
        <v>10</v>
      </c>
      <c r="N90" s="15">
        <v>6</v>
      </c>
      <c r="O90" s="15">
        <v>7</v>
      </c>
      <c r="P90" s="15" t="s">
        <v>292</v>
      </c>
      <c r="Q90" s="15" t="s">
        <v>292</v>
      </c>
      <c r="R90" s="15">
        <v>12</v>
      </c>
      <c r="S90" s="15">
        <v>10</v>
      </c>
      <c r="T90" s="15">
        <v>9</v>
      </c>
      <c r="U90" s="15">
        <v>9</v>
      </c>
      <c r="V90" s="15">
        <v>12</v>
      </c>
      <c r="W90" s="15">
        <v>20</v>
      </c>
      <c r="X90" s="15">
        <v>8</v>
      </c>
      <c r="Y90" s="15">
        <v>11</v>
      </c>
    </row>
    <row r="91" spans="1:25" ht="54.95" customHeight="1" x14ac:dyDescent="0.3">
      <c r="A91" s="4" t="s">
        <v>236</v>
      </c>
      <c r="B91" s="15">
        <v>9</v>
      </c>
      <c r="C91" s="15">
        <v>25</v>
      </c>
      <c r="D91" s="15">
        <v>11</v>
      </c>
      <c r="E91" s="15">
        <v>19</v>
      </c>
      <c r="F91" s="15">
        <v>4</v>
      </c>
      <c r="G91" s="15">
        <v>20</v>
      </c>
      <c r="H91" s="15">
        <v>11</v>
      </c>
      <c r="I91" s="15">
        <v>16</v>
      </c>
      <c r="J91" s="15">
        <v>15</v>
      </c>
      <c r="K91" s="15">
        <v>15</v>
      </c>
      <c r="L91" s="15">
        <v>6</v>
      </c>
      <c r="M91" s="15">
        <v>12</v>
      </c>
      <c r="N91" s="15">
        <v>6</v>
      </c>
      <c r="O91" s="15">
        <v>20</v>
      </c>
      <c r="P91" s="15" t="s">
        <v>292</v>
      </c>
      <c r="Q91" s="15" t="s">
        <v>292</v>
      </c>
      <c r="R91" s="15">
        <v>3</v>
      </c>
      <c r="S91" s="15">
        <v>17</v>
      </c>
      <c r="T91" s="15">
        <v>7</v>
      </c>
      <c r="U91" s="15">
        <v>25</v>
      </c>
      <c r="V91" s="15">
        <v>8</v>
      </c>
      <c r="W91" s="15">
        <v>17</v>
      </c>
      <c r="X91" s="15">
        <v>7</v>
      </c>
      <c r="Y91" s="15">
        <v>23</v>
      </c>
    </row>
    <row r="92" spans="1:25" ht="54.95" customHeight="1" x14ac:dyDescent="0.3">
      <c r="A92" s="4" t="s">
        <v>237</v>
      </c>
      <c r="B92" s="15">
        <v>18</v>
      </c>
      <c r="C92" s="15">
        <v>27</v>
      </c>
      <c r="D92" s="15">
        <v>18</v>
      </c>
      <c r="E92" s="15">
        <v>27</v>
      </c>
      <c r="F92" s="15">
        <v>12</v>
      </c>
      <c r="G92" s="15">
        <v>20</v>
      </c>
      <c r="H92" s="15">
        <v>17</v>
      </c>
      <c r="I92" s="15">
        <v>18</v>
      </c>
      <c r="J92" s="15">
        <v>25</v>
      </c>
      <c r="K92" s="15">
        <v>25</v>
      </c>
      <c r="L92" s="15">
        <v>13</v>
      </c>
      <c r="M92" s="15">
        <v>21</v>
      </c>
      <c r="N92" s="15">
        <v>17</v>
      </c>
      <c r="O92" s="15">
        <v>26</v>
      </c>
      <c r="P92" s="15" t="s">
        <v>292</v>
      </c>
      <c r="Q92" s="15" t="s">
        <v>292</v>
      </c>
      <c r="R92" s="15">
        <v>34</v>
      </c>
      <c r="S92" s="15">
        <v>34</v>
      </c>
      <c r="T92" s="15">
        <v>18</v>
      </c>
      <c r="U92" s="15">
        <v>27</v>
      </c>
      <c r="V92" s="15">
        <v>20</v>
      </c>
      <c r="W92" s="15">
        <v>20</v>
      </c>
      <c r="X92" s="15">
        <v>22</v>
      </c>
      <c r="Y92" s="15">
        <v>22</v>
      </c>
    </row>
    <row r="93" spans="1:25" ht="54.95" customHeight="1" x14ac:dyDescent="0.3">
      <c r="A93" s="4" t="s">
        <v>238</v>
      </c>
      <c r="B93" s="15">
        <v>12</v>
      </c>
      <c r="C93" s="15">
        <v>12</v>
      </c>
      <c r="D93" s="15">
        <v>11</v>
      </c>
      <c r="E93" s="15">
        <v>11</v>
      </c>
      <c r="F93" s="15">
        <v>11</v>
      </c>
      <c r="G93" s="15">
        <v>11</v>
      </c>
      <c r="H93" s="15">
        <v>8</v>
      </c>
      <c r="I93" s="15">
        <v>0</v>
      </c>
      <c r="J93" s="15">
        <v>12</v>
      </c>
      <c r="K93" s="15">
        <v>16</v>
      </c>
      <c r="L93" s="15">
        <v>10</v>
      </c>
      <c r="M93" s="15">
        <v>10</v>
      </c>
      <c r="N93" s="15">
        <v>3</v>
      </c>
      <c r="O93" s="15">
        <v>3</v>
      </c>
      <c r="P93" s="15" t="s">
        <v>292</v>
      </c>
      <c r="Q93" s="15" t="s">
        <v>292</v>
      </c>
      <c r="R93" s="15">
        <v>14</v>
      </c>
      <c r="S93" s="15">
        <v>15</v>
      </c>
      <c r="T93" s="15">
        <v>7</v>
      </c>
      <c r="U93" s="15">
        <v>11</v>
      </c>
      <c r="V93" s="15">
        <v>11</v>
      </c>
      <c r="W93" s="15">
        <v>13</v>
      </c>
      <c r="X93" s="15">
        <v>8</v>
      </c>
      <c r="Y93" s="15">
        <v>8</v>
      </c>
    </row>
    <row r="94" spans="1:25" ht="54.95" customHeight="1" x14ac:dyDescent="0.3">
      <c r="A94" s="4" t="s">
        <v>239</v>
      </c>
      <c r="B94" s="15" t="s">
        <v>292</v>
      </c>
      <c r="C94" s="15" t="s">
        <v>292</v>
      </c>
      <c r="D94" s="15">
        <v>10</v>
      </c>
      <c r="E94" s="15">
        <v>2</v>
      </c>
      <c r="F94" s="15">
        <v>9</v>
      </c>
      <c r="G94" s="15">
        <v>7</v>
      </c>
      <c r="H94" s="15">
        <v>7</v>
      </c>
      <c r="I94" s="15">
        <v>7</v>
      </c>
      <c r="J94" s="15">
        <v>8</v>
      </c>
      <c r="K94" s="15">
        <v>1</v>
      </c>
      <c r="L94" s="15">
        <v>6</v>
      </c>
      <c r="M94" s="15">
        <v>3</v>
      </c>
      <c r="N94" s="15">
        <v>4</v>
      </c>
      <c r="O94" s="15">
        <v>2</v>
      </c>
      <c r="P94" s="15" t="s">
        <v>292</v>
      </c>
      <c r="Q94" s="15" t="s">
        <v>292</v>
      </c>
      <c r="R94" s="15">
        <v>8</v>
      </c>
      <c r="S94" s="15">
        <v>3</v>
      </c>
      <c r="T94" s="15">
        <v>11</v>
      </c>
      <c r="U94" s="15">
        <v>1</v>
      </c>
      <c r="V94" s="15">
        <v>10</v>
      </c>
      <c r="W94" s="15">
        <v>4</v>
      </c>
      <c r="X94" s="15">
        <v>14</v>
      </c>
      <c r="Y94" s="15">
        <v>4</v>
      </c>
    </row>
    <row r="95" spans="1:25" ht="54.95" customHeight="1" x14ac:dyDescent="0.3">
      <c r="A95" s="4" t="s">
        <v>240</v>
      </c>
      <c r="B95" s="15">
        <v>15</v>
      </c>
      <c r="C95" s="15">
        <v>15</v>
      </c>
      <c r="D95" s="15">
        <v>15</v>
      </c>
      <c r="E95" s="15">
        <v>15</v>
      </c>
      <c r="F95" s="15">
        <v>12</v>
      </c>
      <c r="G95" s="15">
        <v>12</v>
      </c>
      <c r="H95" s="15">
        <v>15</v>
      </c>
      <c r="I95" s="15">
        <v>15</v>
      </c>
      <c r="J95" s="15">
        <v>11</v>
      </c>
      <c r="K95" s="15">
        <v>12</v>
      </c>
      <c r="L95" s="15">
        <v>20</v>
      </c>
      <c r="M95" s="15">
        <v>20</v>
      </c>
      <c r="N95" s="15">
        <v>17</v>
      </c>
      <c r="O95" s="15">
        <v>18</v>
      </c>
      <c r="P95" s="15" t="s">
        <v>292</v>
      </c>
      <c r="Q95" s="15" t="s">
        <v>292</v>
      </c>
      <c r="R95" s="15">
        <v>22</v>
      </c>
      <c r="S95" s="15">
        <v>23</v>
      </c>
      <c r="T95" s="15">
        <v>22</v>
      </c>
      <c r="U95" s="15">
        <v>23</v>
      </c>
      <c r="V95" s="15">
        <v>20</v>
      </c>
      <c r="W95" s="15">
        <v>21</v>
      </c>
      <c r="X95" s="15">
        <v>13</v>
      </c>
      <c r="Y95" s="15">
        <v>14</v>
      </c>
    </row>
    <row r="96" spans="1:25" ht="54.95" customHeight="1" x14ac:dyDescent="0.3">
      <c r="A96" s="4" t="s">
        <v>241</v>
      </c>
      <c r="B96" s="15" t="s">
        <v>292</v>
      </c>
      <c r="C96" s="15" t="s">
        <v>292</v>
      </c>
      <c r="D96" s="15">
        <v>15</v>
      </c>
      <c r="E96" s="15">
        <v>15</v>
      </c>
      <c r="F96" s="15">
        <v>9</v>
      </c>
      <c r="G96" s="15">
        <v>9</v>
      </c>
      <c r="H96" s="15" t="s">
        <v>292</v>
      </c>
      <c r="I96" s="15" t="s">
        <v>292</v>
      </c>
      <c r="J96" s="15">
        <v>0</v>
      </c>
      <c r="K96" s="15">
        <v>0</v>
      </c>
      <c r="L96" s="15">
        <v>11</v>
      </c>
      <c r="M96" s="15">
        <v>12</v>
      </c>
      <c r="N96" s="15">
        <v>10</v>
      </c>
      <c r="O96" s="15">
        <v>10</v>
      </c>
      <c r="P96" s="15" t="s">
        <v>292</v>
      </c>
      <c r="Q96" s="15" t="s">
        <v>292</v>
      </c>
      <c r="R96" s="15">
        <v>10</v>
      </c>
      <c r="S96" s="15">
        <v>11</v>
      </c>
      <c r="T96" s="15">
        <v>10</v>
      </c>
      <c r="U96" s="15">
        <v>10</v>
      </c>
      <c r="V96" s="15">
        <v>11</v>
      </c>
      <c r="W96" s="15">
        <v>11</v>
      </c>
      <c r="X96" s="15">
        <v>12</v>
      </c>
      <c r="Y96" s="15">
        <v>12</v>
      </c>
    </row>
    <row r="97" spans="1:26" ht="54.95" customHeight="1" x14ac:dyDescent="0.3">
      <c r="A97" s="4" t="s">
        <v>242</v>
      </c>
      <c r="B97" s="15" t="s">
        <v>292</v>
      </c>
      <c r="C97" s="15" t="s">
        <v>292</v>
      </c>
      <c r="D97" s="15">
        <v>17</v>
      </c>
      <c r="E97" s="15">
        <v>18</v>
      </c>
      <c r="F97" s="15">
        <v>20</v>
      </c>
      <c r="G97" s="15">
        <v>20</v>
      </c>
      <c r="H97" s="15">
        <v>8</v>
      </c>
      <c r="I97" s="15">
        <v>9</v>
      </c>
      <c r="J97" s="15">
        <v>0</v>
      </c>
      <c r="K97" s="15">
        <v>0</v>
      </c>
      <c r="L97" s="15">
        <v>35</v>
      </c>
      <c r="M97" s="15">
        <v>35</v>
      </c>
      <c r="N97" s="15">
        <v>15</v>
      </c>
      <c r="O97" s="15">
        <v>15</v>
      </c>
      <c r="P97" s="15" t="s">
        <v>292</v>
      </c>
      <c r="Q97" s="15" t="s">
        <v>292</v>
      </c>
      <c r="R97" s="15">
        <v>10</v>
      </c>
      <c r="S97" s="15">
        <v>10</v>
      </c>
      <c r="T97" s="15">
        <v>12</v>
      </c>
      <c r="U97" s="15">
        <v>14</v>
      </c>
      <c r="V97" s="15">
        <v>15</v>
      </c>
      <c r="W97" s="15">
        <v>14</v>
      </c>
      <c r="X97" s="15">
        <v>25</v>
      </c>
      <c r="Y97" s="15">
        <v>25</v>
      </c>
    </row>
    <row r="98" spans="1:26" ht="54.95" customHeight="1" x14ac:dyDescent="0.3">
      <c r="A98" s="4" t="s">
        <v>243</v>
      </c>
      <c r="B98" s="15" t="s">
        <v>292</v>
      </c>
      <c r="C98" s="15" t="s">
        <v>292</v>
      </c>
      <c r="D98" s="15">
        <v>6</v>
      </c>
      <c r="E98" s="15">
        <v>7</v>
      </c>
      <c r="F98" s="15">
        <v>2</v>
      </c>
      <c r="G98" s="15">
        <v>7</v>
      </c>
      <c r="H98" s="15">
        <v>3</v>
      </c>
      <c r="I98" s="15">
        <v>1</v>
      </c>
      <c r="J98" s="15">
        <v>3</v>
      </c>
      <c r="K98" s="15">
        <v>6</v>
      </c>
      <c r="L98" s="15">
        <v>3</v>
      </c>
      <c r="M98" s="15">
        <v>3</v>
      </c>
      <c r="N98" s="15">
        <v>2</v>
      </c>
      <c r="O98" s="15">
        <v>5</v>
      </c>
      <c r="P98" s="15" t="s">
        <v>292</v>
      </c>
      <c r="Q98" s="15" t="s">
        <v>292</v>
      </c>
      <c r="R98" s="15">
        <v>3</v>
      </c>
      <c r="S98" s="15">
        <v>6</v>
      </c>
      <c r="T98" s="15">
        <v>32</v>
      </c>
      <c r="U98" s="15">
        <v>4</v>
      </c>
      <c r="V98" s="15">
        <v>5</v>
      </c>
      <c r="W98" s="15">
        <v>9</v>
      </c>
      <c r="X98" s="15">
        <v>6</v>
      </c>
      <c r="Y98" s="15">
        <v>6</v>
      </c>
    </row>
    <row r="99" spans="1:26" ht="54.95" customHeight="1" x14ac:dyDescent="0.3">
      <c r="A99" s="4" t="s">
        <v>244</v>
      </c>
      <c r="B99" s="15">
        <v>17</v>
      </c>
      <c r="C99" s="15">
        <v>4</v>
      </c>
      <c r="D99" s="15">
        <v>0</v>
      </c>
      <c r="E99" s="15">
        <v>0</v>
      </c>
      <c r="F99" s="15">
        <v>12</v>
      </c>
      <c r="G99" s="15">
        <v>18</v>
      </c>
      <c r="H99" s="15">
        <v>40</v>
      </c>
      <c r="I99" s="15">
        <v>40</v>
      </c>
      <c r="J99" s="15">
        <v>17</v>
      </c>
      <c r="K99" s="15">
        <v>18</v>
      </c>
      <c r="L99" s="15">
        <v>17</v>
      </c>
      <c r="M99" s="15">
        <v>18</v>
      </c>
      <c r="N99" s="15">
        <v>10</v>
      </c>
      <c r="O99" s="15">
        <v>10</v>
      </c>
      <c r="P99" s="15" t="s">
        <v>292</v>
      </c>
      <c r="Q99" s="15" t="s">
        <v>292</v>
      </c>
      <c r="R99" s="15">
        <v>5</v>
      </c>
      <c r="S99" s="15">
        <v>5</v>
      </c>
      <c r="T99" s="15">
        <v>18</v>
      </c>
      <c r="U99" s="15">
        <v>5</v>
      </c>
      <c r="V99" s="15">
        <v>20</v>
      </c>
      <c r="W99" s="15">
        <v>10</v>
      </c>
      <c r="X99" s="15">
        <v>8</v>
      </c>
      <c r="Y99" s="15">
        <v>8</v>
      </c>
    </row>
    <row r="100" spans="1:26" ht="54.95" customHeight="1" x14ac:dyDescent="0.3">
      <c r="A100" s="4" t="s">
        <v>245</v>
      </c>
      <c r="B100" s="15">
        <v>11</v>
      </c>
      <c r="C100" s="15">
        <v>22</v>
      </c>
      <c r="D100" s="15">
        <v>11</v>
      </c>
      <c r="E100" s="15">
        <v>23</v>
      </c>
      <c r="F100" s="15">
        <v>11</v>
      </c>
      <c r="G100" s="15">
        <v>8</v>
      </c>
      <c r="H100" s="15">
        <v>11</v>
      </c>
      <c r="I100" s="15">
        <v>13</v>
      </c>
      <c r="J100" s="15">
        <v>11</v>
      </c>
      <c r="K100" s="15">
        <v>8</v>
      </c>
      <c r="L100" s="15">
        <v>17</v>
      </c>
      <c r="M100" s="15">
        <v>25</v>
      </c>
      <c r="N100" s="15">
        <v>11</v>
      </c>
      <c r="O100" s="15">
        <v>0</v>
      </c>
      <c r="P100" s="15" t="s">
        <v>292</v>
      </c>
      <c r="Q100" s="15" t="s">
        <v>292</v>
      </c>
      <c r="R100" s="15">
        <v>11</v>
      </c>
      <c r="S100" s="15">
        <v>22</v>
      </c>
      <c r="T100" s="15">
        <v>11</v>
      </c>
      <c r="U100" s="15">
        <v>21</v>
      </c>
      <c r="V100" s="15">
        <v>11</v>
      </c>
      <c r="W100" s="15">
        <v>0</v>
      </c>
      <c r="X100" s="15">
        <v>11</v>
      </c>
      <c r="Y100" s="15">
        <v>1</v>
      </c>
    </row>
    <row r="101" spans="1:26" ht="54.95" customHeight="1" x14ac:dyDescent="0.3">
      <c r="A101" s="4" t="s">
        <v>246</v>
      </c>
      <c r="B101" s="15">
        <v>13</v>
      </c>
      <c r="C101" s="15">
        <v>13</v>
      </c>
      <c r="D101" s="15">
        <v>14</v>
      </c>
      <c r="E101" s="15">
        <v>15</v>
      </c>
      <c r="F101" s="15">
        <v>13</v>
      </c>
      <c r="G101" s="15">
        <v>13</v>
      </c>
      <c r="H101" s="15">
        <v>11</v>
      </c>
      <c r="I101" s="15">
        <v>12</v>
      </c>
      <c r="J101" s="15">
        <v>19</v>
      </c>
      <c r="K101" s="15">
        <v>19</v>
      </c>
      <c r="L101" s="15">
        <v>11</v>
      </c>
      <c r="M101" s="15">
        <v>12</v>
      </c>
      <c r="N101" s="15">
        <v>17</v>
      </c>
      <c r="O101" s="15">
        <v>18</v>
      </c>
      <c r="P101" s="15" t="s">
        <v>292</v>
      </c>
      <c r="Q101" s="15" t="s">
        <v>292</v>
      </c>
      <c r="R101" s="15">
        <v>12</v>
      </c>
      <c r="S101" s="15">
        <v>13</v>
      </c>
      <c r="T101" s="15">
        <v>18</v>
      </c>
      <c r="U101" s="15">
        <v>18</v>
      </c>
      <c r="V101" s="15">
        <v>15</v>
      </c>
      <c r="W101" s="15">
        <v>15</v>
      </c>
      <c r="X101" s="15">
        <v>13</v>
      </c>
      <c r="Y101" s="15">
        <v>13</v>
      </c>
      <c r="Z101" s="17"/>
    </row>
    <row r="102" spans="1:26" ht="54.95" customHeight="1" x14ac:dyDescent="0.3">
      <c r="A102" s="4" t="s">
        <v>247</v>
      </c>
      <c r="B102" s="15">
        <v>0</v>
      </c>
      <c r="C102" s="15">
        <v>0</v>
      </c>
      <c r="D102" s="15">
        <v>22</v>
      </c>
      <c r="E102" s="15">
        <v>23</v>
      </c>
      <c r="F102" s="15">
        <v>23</v>
      </c>
      <c r="G102" s="15">
        <v>23</v>
      </c>
      <c r="H102" s="15">
        <v>0</v>
      </c>
      <c r="I102" s="15">
        <v>0</v>
      </c>
      <c r="J102" s="15">
        <v>24</v>
      </c>
      <c r="K102" s="15">
        <v>24</v>
      </c>
      <c r="L102" s="15">
        <v>22</v>
      </c>
      <c r="M102" s="15">
        <v>23</v>
      </c>
      <c r="N102" s="15">
        <v>27</v>
      </c>
      <c r="O102" s="15">
        <v>28</v>
      </c>
      <c r="P102" s="15" t="s">
        <v>292</v>
      </c>
      <c r="Q102" s="15" t="s">
        <v>292</v>
      </c>
      <c r="R102" s="15">
        <v>26</v>
      </c>
      <c r="S102" s="15">
        <v>26</v>
      </c>
      <c r="T102" s="15">
        <v>0</v>
      </c>
      <c r="U102" s="15">
        <v>0</v>
      </c>
      <c r="V102" s="15">
        <v>26</v>
      </c>
      <c r="W102" s="15">
        <v>27</v>
      </c>
      <c r="X102" s="15">
        <v>13</v>
      </c>
      <c r="Y102" s="15">
        <v>14</v>
      </c>
    </row>
    <row r="103" spans="1:26" ht="54.95" customHeight="1" x14ac:dyDescent="0.3">
      <c r="A103" s="4" t="s">
        <v>248</v>
      </c>
      <c r="B103" s="15" t="s">
        <v>292</v>
      </c>
      <c r="C103" s="15" t="s">
        <v>292</v>
      </c>
      <c r="D103" s="15">
        <v>22</v>
      </c>
      <c r="E103" s="15">
        <v>23</v>
      </c>
      <c r="F103" s="15">
        <v>25</v>
      </c>
      <c r="G103" s="15">
        <v>25</v>
      </c>
      <c r="H103" s="15">
        <v>11</v>
      </c>
      <c r="I103" s="15">
        <v>11</v>
      </c>
      <c r="J103" s="15">
        <v>20</v>
      </c>
      <c r="K103" s="15">
        <v>20</v>
      </c>
      <c r="L103" s="15">
        <v>20</v>
      </c>
      <c r="M103" s="15">
        <v>20</v>
      </c>
      <c r="N103" s="15">
        <v>15</v>
      </c>
      <c r="O103" s="15">
        <v>15</v>
      </c>
      <c r="P103" s="15" t="s">
        <v>292</v>
      </c>
      <c r="Q103" s="15" t="s">
        <v>292</v>
      </c>
      <c r="R103" s="15">
        <v>25</v>
      </c>
      <c r="S103" s="15">
        <v>25</v>
      </c>
      <c r="T103" s="15">
        <v>15</v>
      </c>
      <c r="U103" s="15">
        <v>15</v>
      </c>
      <c r="V103" s="15">
        <v>15</v>
      </c>
      <c r="W103" s="15">
        <v>15</v>
      </c>
      <c r="X103" s="15">
        <v>27</v>
      </c>
      <c r="Y103" s="15">
        <v>28</v>
      </c>
    </row>
    <row r="104" spans="1:26" ht="54.95" customHeight="1" x14ac:dyDescent="0.3">
      <c r="A104" s="4" t="s">
        <v>249</v>
      </c>
      <c r="B104" s="15" t="s">
        <v>292</v>
      </c>
      <c r="C104" s="15" t="s">
        <v>292</v>
      </c>
      <c r="D104" s="15">
        <v>10</v>
      </c>
      <c r="E104" s="15">
        <v>11</v>
      </c>
      <c r="F104" s="15">
        <v>19</v>
      </c>
      <c r="G104" s="15">
        <v>19</v>
      </c>
      <c r="H104" s="15">
        <v>0</v>
      </c>
      <c r="I104" s="15">
        <v>0</v>
      </c>
      <c r="J104" s="15">
        <v>6</v>
      </c>
      <c r="K104" s="15">
        <v>0</v>
      </c>
      <c r="L104" s="15">
        <v>24</v>
      </c>
      <c r="M104" s="15">
        <v>0</v>
      </c>
      <c r="N104" s="15">
        <v>18</v>
      </c>
      <c r="O104" s="15">
        <v>18</v>
      </c>
      <c r="P104" s="15" t="s">
        <v>292</v>
      </c>
      <c r="Q104" s="15" t="s">
        <v>292</v>
      </c>
      <c r="R104" s="15">
        <v>7</v>
      </c>
      <c r="S104" s="15">
        <v>0</v>
      </c>
      <c r="T104" s="15">
        <v>6</v>
      </c>
      <c r="U104" s="15">
        <v>0</v>
      </c>
      <c r="V104" s="15">
        <v>6</v>
      </c>
      <c r="W104" s="15">
        <v>0</v>
      </c>
      <c r="X104" s="15">
        <v>17</v>
      </c>
      <c r="Y104" s="15">
        <v>18</v>
      </c>
    </row>
    <row r="105" spans="1:26" ht="54.95" customHeight="1" x14ac:dyDescent="0.3">
      <c r="A105" s="4" t="s">
        <v>250</v>
      </c>
      <c r="B105" s="15" t="s">
        <v>292</v>
      </c>
      <c r="C105" s="15" t="s">
        <v>292</v>
      </c>
      <c r="D105" s="15">
        <v>7</v>
      </c>
      <c r="E105" s="15">
        <v>8</v>
      </c>
      <c r="F105" s="15">
        <v>4</v>
      </c>
      <c r="G105" s="15">
        <v>4</v>
      </c>
      <c r="H105" s="15">
        <v>12</v>
      </c>
      <c r="I105" s="15">
        <v>13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 t="s">
        <v>292</v>
      </c>
      <c r="Q105" s="15" t="s">
        <v>292</v>
      </c>
      <c r="R105" s="15">
        <v>0</v>
      </c>
      <c r="S105" s="15">
        <v>0</v>
      </c>
      <c r="T105" s="15">
        <v>0</v>
      </c>
      <c r="U105" s="15">
        <v>0</v>
      </c>
      <c r="V105" s="15">
        <v>14</v>
      </c>
      <c r="W105" s="15">
        <v>13</v>
      </c>
      <c r="X105" s="15">
        <v>24</v>
      </c>
      <c r="Y105" s="15">
        <v>24</v>
      </c>
    </row>
    <row r="106" spans="1:26" ht="54.95" customHeight="1" x14ac:dyDescent="0.3">
      <c r="A106" s="4" t="s">
        <v>251</v>
      </c>
      <c r="B106" s="15">
        <v>4</v>
      </c>
      <c r="C106" s="15">
        <v>0</v>
      </c>
      <c r="D106" s="15">
        <v>1</v>
      </c>
      <c r="E106" s="15">
        <v>11</v>
      </c>
      <c r="F106" s="15">
        <v>5</v>
      </c>
      <c r="G106" s="15">
        <v>17</v>
      </c>
      <c r="H106" s="15">
        <v>14</v>
      </c>
      <c r="I106" s="15">
        <v>29</v>
      </c>
      <c r="J106" s="15">
        <v>13</v>
      </c>
      <c r="K106" s="15">
        <v>26</v>
      </c>
      <c r="L106" s="15">
        <v>16</v>
      </c>
      <c r="M106" s="15">
        <v>11</v>
      </c>
      <c r="N106" s="15">
        <v>13</v>
      </c>
      <c r="O106" s="15">
        <v>68</v>
      </c>
      <c r="P106" s="15" t="s">
        <v>292</v>
      </c>
      <c r="Q106" s="15" t="s">
        <v>292</v>
      </c>
      <c r="R106" s="15">
        <v>8</v>
      </c>
      <c r="S106" s="15">
        <v>40</v>
      </c>
      <c r="T106" s="15">
        <v>7</v>
      </c>
      <c r="U106" s="15">
        <v>37</v>
      </c>
      <c r="V106" s="15">
        <v>4</v>
      </c>
      <c r="W106" s="15">
        <v>18</v>
      </c>
      <c r="X106" s="15">
        <v>13</v>
      </c>
      <c r="Y106" s="15">
        <v>12</v>
      </c>
    </row>
    <row r="107" spans="1:26" ht="54.95" customHeight="1" x14ac:dyDescent="0.3">
      <c r="A107" s="4" t="s">
        <v>252</v>
      </c>
      <c r="B107" s="15" t="s">
        <v>292</v>
      </c>
      <c r="C107" s="15" t="s">
        <v>292</v>
      </c>
      <c r="D107" s="15">
        <v>12</v>
      </c>
      <c r="E107" s="15">
        <v>21</v>
      </c>
      <c r="F107" s="15">
        <v>6</v>
      </c>
      <c r="G107" s="15">
        <v>15</v>
      </c>
      <c r="H107" s="15">
        <v>12</v>
      </c>
      <c r="I107" s="15">
        <v>24</v>
      </c>
      <c r="J107" s="15">
        <v>5</v>
      </c>
      <c r="K107" s="15">
        <v>25</v>
      </c>
      <c r="L107" s="15">
        <v>11</v>
      </c>
      <c r="M107" s="15">
        <v>17</v>
      </c>
      <c r="N107" s="15">
        <v>9</v>
      </c>
      <c r="O107" s="15">
        <v>25</v>
      </c>
      <c r="P107" s="15" t="s">
        <v>292</v>
      </c>
      <c r="Q107" s="15" t="s">
        <v>292</v>
      </c>
      <c r="R107" s="15">
        <v>10</v>
      </c>
      <c r="S107" s="15">
        <v>20</v>
      </c>
      <c r="T107" s="15">
        <v>13</v>
      </c>
      <c r="U107" s="15">
        <v>15</v>
      </c>
      <c r="V107" s="15">
        <v>12</v>
      </c>
      <c r="W107" s="15">
        <v>23</v>
      </c>
      <c r="X107" s="15">
        <v>8</v>
      </c>
      <c r="Y107" s="15">
        <v>20</v>
      </c>
    </row>
    <row r="108" spans="1:26" ht="54.95" customHeight="1" x14ac:dyDescent="0.3">
      <c r="A108" s="4" t="s">
        <v>253</v>
      </c>
      <c r="B108" s="15">
        <v>4</v>
      </c>
      <c r="C108" s="15">
        <v>5</v>
      </c>
      <c r="D108" s="15">
        <v>7</v>
      </c>
      <c r="E108" s="15">
        <v>8</v>
      </c>
      <c r="F108" s="15">
        <v>6</v>
      </c>
      <c r="G108" s="15">
        <v>6</v>
      </c>
      <c r="H108" s="15">
        <v>11</v>
      </c>
      <c r="I108" s="15">
        <v>11</v>
      </c>
      <c r="J108" s="15">
        <v>0</v>
      </c>
      <c r="K108" s="15">
        <v>0</v>
      </c>
      <c r="L108" s="15" t="s">
        <v>292</v>
      </c>
      <c r="M108" s="15" t="s">
        <v>292</v>
      </c>
      <c r="N108" s="15" t="s">
        <v>292</v>
      </c>
      <c r="O108" s="15" t="s">
        <v>292</v>
      </c>
      <c r="P108" s="15" t="s">
        <v>292</v>
      </c>
      <c r="Q108" s="15" t="s">
        <v>292</v>
      </c>
      <c r="R108" s="15" t="s">
        <v>292</v>
      </c>
      <c r="S108" s="15" t="s">
        <v>292</v>
      </c>
      <c r="T108" s="15" t="s">
        <v>292</v>
      </c>
      <c r="U108" s="15" t="s">
        <v>292</v>
      </c>
      <c r="V108" s="15" t="s">
        <v>292</v>
      </c>
      <c r="W108" s="15" t="s">
        <v>292</v>
      </c>
      <c r="X108" s="15" t="s">
        <v>292</v>
      </c>
      <c r="Y108" s="15" t="s">
        <v>292</v>
      </c>
    </row>
    <row r="109" spans="1:26" ht="54.95" customHeight="1" x14ac:dyDescent="0.3">
      <c r="A109" s="4" t="s">
        <v>254</v>
      </c>
      <c r="B109" s="15">
        <v>10</v>
      </c>
      <c r="C109" s="15">
        <v>10</v>
      </c>
      <c r="D109" s="15">
        <v>0</v>
      </c>
      <c r="E109" s="15">
        <v>5</v>
      </c>
      <c r="F109" s="15">
        <v>0</v>
      </c>
      <c r="G109" s="15">
        <v>0</v>
      </c>
      <c r="H109" s="15">
        <v>9</v>
      </c>
      <c r="I109" s="15">
        <v>10</v>
      </c>
      <c r="J109" s="15">
        <v>7</v>
      </c>
      <c r="K109" s="15">
        <v>8</v>
      </c>
      <c r="L109" s="15">
        <v>3</v>
      </c>
      <c r="M109" s="15">
        <v>4</v>
      </c>
      <c r="N109" s="15">
        <v>0</v>
      </c>
      <c r="O109" s="15">
        <v>0</v>
      </c>
      <c r="P109" s="15" t="s">
        <v>292</v>
      </c>
      <c r="Q109" s="15" t="s">
        <v>292</v>
      </c>
      <c r="R109" s="15">
        <v>6</v>
      </c>
      <c r="S109" s="15">
        <v>6</v>
      </c>
      <c r="T109" s="15">
        <v>8</v>
      </c>
      <c r="U109" s="15">
        <v>9</v>
      </c>
      <c r="V109" s="15">
        <v>6</v>
      </c>
      <c r="W109" s="15">
        <v>6</v>
      </c>
      <c r="X109" s="15" t="s">
        <v>292</v>
      </c>
      <c r="Y109" s="15">
        <v>0</v>
      </c>
    </row>
    <row r="110" spans="1:26" ht="54.95" customHeight="1" x14ac:dyDescent="0.3">
      <c r="A110" s="4" t="s">
        <v>255</v>
      </c>
      <c r="B110" s="15">
        <v>2</v>
      </c>
      <c r="C110" s="15">
        <v>19</v>
      </c>
      <c r="D110" s="15">
        <v>8</v>
      </c>
      <c r="E110" s="15">
        <v>16</v>
      </c>
      <c r="F110" s="15">
        <v>7</v>
      </c>
      <c r="G110" s="15">
        <v>16</v>
      </c>
      <c r="H110" s="15">
        <v>7</v>
      </c>
      <c r="I110" s="15">
        <v>18</v>
      </c>
      <c r="J110" s="15">
        <v>6</v>
      </c>
      <c r="K110" s="15">
        <v>14</v>
      </c>
      <c r="L110" s="15">
        <v>11</v>
      </c>
      <c r="M110" s="15">
        <v>14</v>
      </c>
      <c r="N110" s="15">
        <v>5</v>
      </c>
      <c r="O110" s="15">
        <v>16</v>
      </c>
      <c r="P110" s="15" t="s">
        <v>292</v>
      </c>
      <c r="Q110" s="15" t="s">
        <v>292</v>
      </c>
      <c r="R110" s="15">
        <v>11</v>
      </c>
      <c r="S110" s="15">
        <v>13</v>
      </c>
      <c r="T110" s="15">
        <v>11</v>
      </c>
      <c r="U110" s="15">
        <v>29</v>
      </c>
      <c r="V110" s="15">
        <v>9</v>
      </c>
      <c r="W110" s="15">
        <v>29</v>
      </c>
      <c r="X110" s="15">
        <v>15</v>
      </c>
      <c r="Y110" s="15">
        <v>15</v>
      </c>
    </row>
    <row r="111" spans="1:26" ht="54.95" customHeight="1" x14ac:dyDescent="0.3">
      <c r="A111" s="4" t="s">
        <v>256</v>
      </c>
      <c r="B111" s="15">
        <v>9</v>
      </c>
      <c r="C111" s="15">
        <v>9</v>
      </c>
      <c r="D111" s="15">
        <v>10</v>
      </c>
      <c r="E111" s="15">
        <v>18</v>
      </c>
      <c r="F111" s="15">
        <v>6</v>
      </c>
      <c r="G111" s="15">
        <v>21</v>
      </c>
      <c r="H111" s="15">
        <v>0</v>
      </c>
      <c r="I111" s="15">
        <v>0</v>
      </c>
      <c r="J111" s="15">
        <v>10</v>
      </c>
      <c r="K111" s="15">
        <v>25</v>
      </c>
      <c r="L111" s="15">
        <v>8</v>
      </c>
      <c r="M111" s="15">
        <v>12</v>
      </c>
      <c r="N111" s="15">
        <v>8</v>
      </c>
      <c r="O111" s="15">
        <v>20</v>
      </c>
      <c r="P111" s="15" t="s">
        <v>292</v>
      </c>
      <c r="Q111" s="15" t="s">
        <v>292</v>
      </c>
      <c r="R111" s="15">
        <v>15</v>
      </c>
      <c r="S111" s="15">
        <v>33</v>
      </c>
      <c r="T111" s="15">
        <v>15</v>
      </c>
      <c r="U111" s="15">
        <v>26</v>
      </c>
      <c r="V111" s="15">
        <v>10</v>
      </c>
      <c r="W111" s="15">
        <v>22</v>
      </c>
      <c r="X111" s="15">
        <v>9</v>
      </c>
      <c r="Y111" s="15">
        <v>22</v>
      </c>
    </row>
    <row r="112" spans="1:26" ht="54.95" customHeight="1" x14ac:dyDescent="0.3">
      <c r="A112" s="4" t="s">
        <v>257</v>
      </c>
      <c r="B112" s="15">
        <v>2</v>
      </c>
      <c r="C112" s="15">
        <v>36</v>
      </c>
      <c r="D112" s="15">
        <v>0</v>
      </c>
      <c r="E112" s="15">
        <v>34</v>
      </c>
      <c r="F112" s="15">
        <v>1</v>
      </c>
      <c r="G112" s="15">
        <v>19</v>
      </c>
      <c r="H112" s="15">
        <v>2</v>
      </c>
      <c r="I112" s="15">
        <v>21</v>
      </c>
      <c r="J112" s="15">
        <v>5</v>
      </c>
      <c r="K112" s="15">
        <v>36</v>
      </c>
      <c r="L112" s="15">
        <v>0</v>
      </c>
      <c r="M112" s="15">
        <v>17</v>
      </c>
      <c r="N112" s="15">
        <v>6</v>
      </c>
      <c r="O112" s="15">
        <v>31</v>
      </c>
      <c r="P112" s="15" t="s">
        <v>292</v>
      </c>
      <c r="Q112" s="15" t="s">
        <v>292</v>
      </c>
      <c r="R112" s="15">
        <v>17</v>
      </c>
      <c r="S112" s="15">
        <v>41</v>
      </c>
      <c r="T112" s="15">
        <v>16</v>
      </c>
      <c r="U112" s="15">
        <v>46</v>
      </c>
      <c r="V112" s="15">
        <v>18</v>
      </c>
      <c r="W112" s="15">
        <v>36</v>
      </c>
      <c r="X112" s="15">
        <v>2</v>
      </c>
      <c r="Y112" s="15">
        <v>33</v>
      </c>
    </row>
    <row r="113" spans="1:27" ht="54.95" customHeight="1" x14ac:dyDescent="0.3">
      <c r="A113" s="4" t="s">
        <v>258</v>
      </c>
      <c r="B113" s="15">
        <v>22</v>
      </c>
      <c r="C113" s="15">
        <v>23</v>
      </c>
      <c r="D113" s="15">
        <v>38</v>
      </c>
      <c r="E113" s="15">
        <v>41</v>
      </c>
      <c r="F113" s="15">
        <v>43</v>
      </c>
      <c r="G113" s="15">
        <v>57</v>
      </c>
      <c r="H113" s="15">
        <v>21</v>
      </c>
      <c r="I113" s="15">
        <v>22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 t="s">
        <v>292</v>
      </c>
      <c r="Q113" s="15" t="s">
        <v>292</v>
      </c>
      <c r="R113" s="15">
        <v>27</v>
      </c>
      <c r="S113" s="15">
        <v>38</v>
      </c>
      <c r="T113" s="15">
        <v>37</v>
      </c>
      <c r="U113" s="15">
        <v>44</v>
      </c>
      <c r="V113" s="15">
        <v>38</v>
      </c>
      <c r="W113" s="15">
        <v>38</v>
      </c>
      <c r="X113" s="15">
        <v>49</v>
      </c>
      <c r="Y113" s="15">
        <v>62</v>
      </c>
    </row>
    <row r="114" spans="1:27" ht="54.95" customHeight="1" x14ac:dyDescent="0.3">
      <c r="A114" s="4" t="s">
        <v>259</v>
      </c>
      <c r="B114" s="15">
        <v>5</v>
      </c>
      <c r="C114" s="15">
        <v>4</v>
      </c>
      <c r="D114" s="15">
        <v>4</v>
      </c>
      <c r="E114" s="15">
        <v>7</v>
      </c>
      <c r="F114" s="15">
        <v>5</v>
      </c>
      <c r="G114" s="15">
        <v>3</v>
      </c>
      <c r="H114" s="15">
        <v>11</v>
      </c>
      <c r="I114" s="15">
        <v>7</v>
      </c>
      <c r="J114" s="15">
        <v>10</v>
      </c>
      <c r="K114" s="15">
        <v>8</v>
      </c>
      <c r="L114" s="15">
        <v>7</v>
      </c>
      <c r="M114" s="15">
        <v>7</v>
      </c>
      <c r="N114" s="15">
        <v>8</v>
      </c>
      <c r="O114" s="15">
        <v>10</v>
      </c>
      <c r="P114" s="15" t="s">
        <v>292</v>
      </c>
      <c r="Q114" s="15" t="s">
        <v>292</v>
      </c>
      <c r="R114" s="15">
        <v>8</v>
      </c>
      <c r="S114" s="15">
        <v>8</v>
      </c>
      <c r="T114" s="15">
        <v>9</v>
      </c>
      <c r="U114" s="15">
        <v>4</v>
      </c>
      <c r="V114" s="15">
        <v>12</v>
      </c>
      <c r="W114" s="15">
        <v>12</v>
      </c>
      <c r="X114" s="15">
        <v>10</v>
      </c>
      <c r="Y114" s="15">
        <v>11</v>
      </c>
    </row>
    <row r="115" spans="1:27" ht="54.95" customHeight="1" x14ac:dyDescent="0.3">
      <c r="A115" s="4" t="s">
        <v>260</v>
      </c>
      <c r="B115" s="15">
        <v>1</v>
      </c>
      <c r="C115" s="15">
        <v>21</v>
      </c>
      <c r="D115" s="15">
        <v>3</v>
      </c>
      <c r="E115" s="15">
        <v>15</v>
      </c>
      <c r="F115" s="15">
        <v>2</v>
      </c>
      <c r="G115" s="15">
        <v>17</v>
      </c>
      <c r="H115" s="15">
        <v>3</v>
      </c>
      <c r="I115" s="15">
        <v>18</v>
      </c>
      <c r="J115" s="15">
        <v>3</v>
      </c>
      <c r="K115" s="15">
        <v>22</v>
      </c>
      <c r="L115" s="15">
        <v>2</v>
      </c>
      <c r="M115" s="15">
        <v>19</v>
      </c>
      <c r="N115" s="15">
        <v>4</v>
      </c>
      <c r="O115" s="15">
        <v>14</v>
      </c>
      <c r="P115" s="15" t="s">
        <v>292</v>
      </c>
      <c r="Q115" s="15" t="s">
        <v>292</v>
      </c>
      <c r="R115" s="15">
        <v>4</v>
      </c>
      <c r="S115" s="15">
        <v>17</v>
      </c>
      <c r="T115" s="15">
        <v>4</v>
      </c>
      <c r="U115" s="15">
        <v>18</v>
      </c>
      <c r="V115" s="15">
        <v>3</v>
      </c>
      <c r="W115" s="15">
        <v>22</v>
      </c>
      <c r="X115" s="15">
        <v>4</v>
      </c>
      <c r="Y115" s="15">
        <v>30</v>
      </c>
    </row>
    <row r="116" spans="1:27" ht="54.95" customHeight="1" x14ac:dyDescent="0.3">
      <c r="A116" s="4" t="s">
        <v>261</v>
      </c>
      <c r="B116" s="15" t="s">
        <v>292</v>
      </c>
      <c r="C116" s="15" t="s">
        <v>292</v>
      </c>
      <c r="D116" s="15">
        <v>12</v>
      </c>
      <c r="E116" s="15">
        <v>13</v>
      </c>
      <c r="F116" s="15">
        <v>15</v>
      </c>
      <c r="G116" s="15">
        <v>1</v>
      </c>
      <c r="H116" s="15">
        <v>15</v>
      </c>
      <c r="I116" s="15">
        <v>26</v>
      </c>
      <c r="J116" s="15">
        <v>11</v>
      </c>
      <c r="K116" s="15">
        <v>13</v>
      </c>
      <c r="L116" s="15">
        <v>13</v>
      </c>
      <c r="M116" s="15">
        <v>14</v>
      </c>
      <c r="N116" s="15">
        <v>13</v>
      </c>
      <c r="O116" s="15">
        <v>34</v>
      </c>
      <c r="P116" s="15" t="s">
        <v>292</v>
      </c>
      <c r="Q116" s="15" t="s">
        <v>292</v>
      </c>
      <c r="R116" s="15">
        <v>8</v>
      </c>
      <c r="S116" s="15">
        <v>35</v>
      </c>
      <c r="T116" s="15">
        <v>14</v>
      </c>
      <c r="U116" s="15">
        <v>36</v>
      </c>
      <c r="V116" s="15">
        <v>8</v>
      </c>
      <c r="W116" s="15">
        <v>27</v>
      </c>
      <c r="X116" s="15">
        <v>30</v>
      </c>
      <c r="Y116" s="15">
        <v>30</v>
      </c>
      <c r="Z116" s="17"/>
    </row>
    <row r="117" spans="1:27" ht="54.95" customHeight="1" x14ac:dyDescent="0.3">
      <c r="A117" s="4" t="s">
        <v>262</v>
      </c>
      <c r="B117" s="15">
        <v>1</v>
      </c>
      <c r="C117" s="15">
        <v>12</v>
      </c>
      <c r="D117" s="15">
        <v>7</v>
      </c>
      <c r="E117" s="15">
        <v>2</v>
      </c>
      <c r="F117" s="15">
        <v>4</v>
      </c>
      <c r="G117" s="15">
        <v>4</v>
      </c>
      <c r="H117" s="15">
        <v>3</v>
      </c>
      <c r="I117" s="15">
        <v>3</v>
      </c>
      <c r="J117" s="15">
        <v>8</v>
      </c>
      <c r="K117" s="15">
        <v>5</v>
      </c>
      <c r="L117" s="15">
        <v>5</v>
      </c>
      <c r="M117" s="15">
        <v>4</v>
      </c>
      <c r="N117" s="15">
        <v>0</v>
      </c>
      <c r="O117" s="15">
        <v>0</v>
      </c>
      <c r="P117" s="15" t="s">
        <v>292</v>
      </c>
      <c r="Q117" s="15" t="s">
        <v>292</v>
      </c>
      <c r="R117" s="15">
        <v>15</v>
      </c>
      <c r="S117" s="15">
        <v>10</v>
      </c>
      <c r="T117" s="15">
        <v>8</v>
      </c>
      <c r="U117" s="15">
        <v>0</v>
      </c>
      <c r="V117" s="15">
        <v>19</v>
      </c>
      <c r="W117" s="15">
        <v>11</v>
      </c>
      <c r="X117" s="15">
        <v>16</v>
      </c>
      <c r="Y117" s="15">
        <v>0</v>
      </c>
    </row>
    <row r="118" spans="1:27" ht="54.95" customHeight="1" x14ac:dyDescent="0.3">
      <c r="A118" s="4" t="s">
        <v>263</v>
      </c>
      <c r="B118" s="15">
        <v>11</v>
      </c>
      <c r="C118" s="15">
        <v>32</v>
      </c>
      <c r="D118" s="15">
        <v>24</v>
      </c>
      <c r="E118" s="15">
        <v>3</v>
      </c>
      <c r="F118" s="15">
        <v>20</v>
      </c>
      <c r="G118" s="15">
        <v>33</v>
      </c>
      <c r="H118" s="15">
        <v>15</v>
      </c>
      <c r="I118" s="15">
        <v>46</v>
      </c>
      <c r="J118" s="15">
        <v>18</v>
      </c>
      <c r="K118" s="15">
        <v>34</v>
      </c>
      <c r="L118" s="15">
        <v>21</v>
      </c>
      <c r="M118" s="15">
        <v>43</v>
      </c>
      <c r="N118" s="15">
        <v>22</v>
      </c>
      <c r="O118" s="15">
        <v>43</v>
      </c>
      <c r="P118" s="15" t="s">
        <v>292</v>
      </c>
      <c r="Q118" s="15" t="s">
        <v>292</v>
      </c>
      <c r="R118" s="15">
        <v>14</v>
      </c>
      <c r="S118" s="15">
        <v>37</v>
      </c>
      <c r="T118" s="15">
        <v>20</v>
      </c>
      <c r="U118" s="15">
        <v>42</v>
      </c>
      <c r="V118" s="15">
        <v>4</v>
      </c>
      <c r="W118" s="15">
        <v>6</v>
      </c>
      <c r="X118" s="15">
        <v>4</v>
      </c>
      <c r="Y118" s="15">
        <v>4</v>
      </c>
    </row>
    <row r="119" spans="1:27" ht="54.95" customHeight="1" x14ac:dyDescent="0.3">
      <c r="A119" s="4" t="s">
        <v>264</v>
      </c>
      <c r="B119" s="15">
        <v>26</v>
      </c>
      <c r="C119" s="15">
        <v>25</v>
      </c>
      <c r="D119" s="15">
        <v>16</v>
      </c>
      <c r="E119" s="15">
        <v>14</v>
      </c>
      <c r="F119" s="15">
        <v>9</v>
      </c>
      <c r="G119" s="15">
        <v>4</v>
      </c>
      <c r="H119" s="15">
        <v>10</v>
      </c>
      <c r="I119" s="15">
        <v>10</v>
      </c>
      <c r="J119" s="15">
        <v>2</v>
      </c>
      <c r="K119" s="15">
        <v>3</v>
      </c>
      <c r="L119" s="15">
        <v>17</v>
      </c>
      <c r="M119" s="15">
        <v>18</v>
      </c>
      <c r="N119" s="15">
        <v>17</v>
      </c>
      <c r="O119" s="15">
        <v>18</v>
      </c>
      <c r="P119" s="15" t="s">
        <v>292</v>
      </c>
      <c r="Q119" s="15" t="s">
        <v>292</v>
      </c>
      <c r="R119" s="15">
        <v>5</v>
      </c>
      <c r="S119" s="15">
        <v>5</v>
      </c>
      <c r="T119" s="15">
        <v>14</v>
      </c>
      <c r="U119" s="15">
        <v>14</v>
      </c>
      <c r="V119" s="15">
        <v>7</v>
      </c>
      <c r="W119" s="15">
        <v>8</v>
      </c>
      <c r="X119" s="15">
        <v>5</v>
      </c>
      <c r="Y119" s="15">
        <v>5</v>
      </c>
      <c r="Z119" s="17"/>
      <c r="AA119" s="17"/>
    </row>
    <row r="120" spans="1:27" ht="54.95" customHeight="1" x14ac:dyDescent="0.3">
      <c r="A120" s="4" t="s">
        <v>265</v>
      </c>
      <c r="B120" s="15" t="s">
        <v>292</v>
      </c>
      <c r="C120" s="15" t="s">
        <v>292</v>
      </c>
      <c r="D120" s="15">
        <v>9</v>
      </c>
      <c r="E120" s="15">
        <v>9</v>
      </c>
      <c r="F120" s="15">
        <v>5</v>
      </c>
      <c r="G120" s="15">
        <v>5</v>
      </c>
      <c r="H120" s="15">
        <v>9</v>
      </c>
      <c r="I120" s="15">
        <v>9</v>
      </c>
      <c r="J120" s="15">
        <v>10</v>
      </c>
      <c r="K120" s="15">
        <v>10</v>
      </c>
      <c r="L120" s="15">
        <v>12</v>
      </c>
      <c r="M120" s="15">
        <v>13</v>
      </c>
      <c r="N120" s="15">
        <v>14</v>
      </c>
      <c r="O120" s="15">
        <v>14</v>
      </c>
      <c r="P120" s="15" t="s">
        <v>292</v>
      </c>
      <c r="Q120" s="15" t="s">
        <v>292</v>
      </c>
      <c r="R120" s="15">
        <v>7</v>
      </c>
      <c r="S120" s="15">
        <v>8</v>
      </c>
      <c r="T120" s="15">
        <v>9</v>
      </c>
      <c r="U120" s="15">
        <v>9</v>
      </c>
      <c r="V120" s="15">
        <v>7</v>
      </c>
      <c r="W120" s="15">
        <v>7</v>
      </c>
      <c r="X120" s="15">
        <v>5</v>
      </c>
      <c r="Y120" s="15">
        <v>5</v>
      </c>
    </row>
    <row r="121" spans="1:27" ht="54.95" customHeight="1" x14ac:dyDescent="0.3">
      <c r="A121" s="4" t="s">
        <v>266</v>
      </c>
      <c r="B121" s="15" t="s">
        <v>292</v>
      </c>
      <c r="C121" s="15" t="s">
        <v>292</v>
      </c>
      <c r="D121" s="15">
        <v>5</v>
      </c>
      <c r="E121" s="15">
        <v>5</v>
      </c>
      <c r="F121" s="15">
        <v>5</v>
      </c>
      <c r="G121" s="15">
        <v>5</v>
      </c>
      <c r="H121" s="15">
        <v>0</v>
      </c>
      <c r="I121" s="15">
        <v>0</v>
      </c>
      <c r="J121" s="15">
        <v>0</v>
      </c>
      <c r="K121" s="15">
        <v>0</v>
      </c>
      <c r="L121" s="15">
        <v>8</v>
      </c>
      <c r="M121" s="15">
        <v>8</v>
      </c>
      <c r="N121" s="15">
        <v>8</v>
      </c>
      <c r="O121" s="15">
        <v>9</v>
      </c>
      <c r="P121" s="15" t="s">
        <v>292</v>
      </c>
      <c r="Q121" s="15" t="s">
        <v>292</v>
      </c>
      <c r="R121" s="15">
        <v>7</v>
      </c>
      <c r="S121" s="15">
        <v>19</v>
      </c>
      <c r="T121" s="15">
        <v>8</v>
      </c>
      <c r="U121" s="15">
        <v>19</v>
      </c>
      <c r="V121" s="15">
        <v>0</v>
      </c>
      <c r="W121" s="15">
        <v>18</v>
      </c>
      <c r="X121" s="15">
        <v>0</v>
      </c>
      <c r="Y121" s="15">
        <v>19</v>
      </c>
    </row>
    <row r="122" spans="1:27" ht="54.95" customHeight="1" x14ac:dyDescent="0.3">
      <c r="A122" s="4" t="s">
        <v>267</v>
      </c>
      <c r="B122" s="15">
        <v>0</v>
      </c>
      <c r="C122" s="15">
        <v>0</v>
      </c>
      <c r="D122" s="15">
        <v>22</v>
      </c>
      <c r="E122" s="15">
        <v>23</v>
      </c>
      <c r="F122" s="15">
        <v>20</v>
      </c>
      <c r="G122" s="15">
        <v>20</v>
      </c>
      <c r="H122" s="15">
        <v>27</v>
      </c>
      <c r="I122" s="15">
        <v>28</v>
      </c>
      <c r="J122" s="15">
        <v>25</v>
      </c>
      <c r="K122" s="15">
        <v>25</v>
      </c>
      <c r="L122" s="15">
        <v>20</v>
      </c>
      <c r="M122" s="15">
        <v>20</v>
      </c>
      <c r="N122" s="15">
        <v>17</v>
      </c>
      <c r="O122" s="15">
        <v>18</v>
      </c>
      <c r="P122" s="15" t="s">
        <v>292</v>
      </c>
      <c r="Q122" s="15" t="s">
        <v>292</v>
      </c>
      <c r="R122" s="15">
        <v>12</v>
      </c>
      <c r="S122" s="15">
        <v>13</v>
      </c>
      <c r="T122" s="15">
        <v>25</v>
      </c>
      <c r="U122" s="15">
        <v>25</v>
      </c>
      <c r="V122" s="15">
        <v>20</v>
      </c>
      <c r="W122" s="15">
        <v>20</v>
      </c>
      <c r="X122" s="15">
        <v>22</v>
      </c>
      <c r="Y122" s="15">
        <v>23</v>
      </c>
    </row>
    <row r="123" spans="1:27" ht="54.95" customHeight="1" x14ac:dyDescent="0.3">
      <c r="A123" s="4" t="s">
        <v>268</v>
      </c>
      <c r="B123" s="15">
        <v>11</v>
      </c>
      <c r="C123" s="15">
        <v>12</v>
      </c>
      <c r="D123" s="15">
        <v>10</v>
      </c>
      <c r="E123" s="15">
        <v>10</v>
      </c>
      <c r="F123" s="15">
        <v>11</v>
      </c>
      <c r="G123" s="15">
        <v>11</v>
      </c>
      <c r="H123" s="15">
        <v>13</v>
      </c>
      <c r="I123" s="15">
        <v>10</v>
      </c>
      <c r="J123" s="15">
        <v>13</v>
      </c>
      <c r="K123" s="15">
        <v>11</v>
      </c>
      <c r="L123" s="15">
        <v>13</v>
      </c>
      <c r="M123" s="15">
        <v>11</v>
      </c>
      <c r="N123" s="15">
        <v>12</v>
      </c>
      <c r="O123" s="15">
        <v>11</v>
      </c>
      <c r="P123" s="15" t="s">
        <v>292</v>
      </c>
      <c r="Q123" s="15" t="s">
        <v>292</v>
      </c>
      <c r="R123" s="15">
        <v>11</v>
      </c>
      <c r="S123" s="15">
        <v>11</v>
      </c>
      <c r="T123" s="15">
        <v>11</v>
      </c>
      <c r="U123" s="15">
        <v>11</v>
      </c>
      <c r="V123" s="15">
        <v>12</v>
      </c>
      <c r="W123" s="15">
        <v>10</v>
      </c>
      <c r="X123" s="15">
        <v>12</v>
      </c>
      <c r="Y123" s="15">
        <v>12</v>
      </c>
    </row>
    <row r="124" spans="1:27" ht="54.95" customHeight="1" x14ac:dyDescent="0.3">
      <c r="A124" s="4" t="s">
        <v>269</v>
      </c>
      <c r="B124" s="15">
        <v>7</v>
      </c>
      <c r="C124" s="15">
        <v>8</v>
      </c>
      <c r="D124" s="15">
        <v>28</v>
      </c>
      <c r="E124" s="15">
        <v>28</v>
      </c>
      <c r="F124" s="15">
        <v>20</v>
      </c>
      <c r="G124" s="15">
        <v>20</v>
      </c>
      <c r="H124" s="15">
        <v>17</v>
      </c>
      <c r="I124" s="15">
        <v>18</v>
      </c>
      <c r="J124" s="15">
        <v>17</v>
      </c>
      <c r="K124" s="15">
        <v>18</v>
      </c>
      <c r="L124" s="15">
        <v>17</v>
      </c>
      <c r="M124" s="15">
        <v>18</v>
      </c>
      <c r="N124" s="15">
        <v>17</v>
      </c>
      <c r="O124" s="15">
        <v>18</v>
      </c>
      <c r="P124" s="15" t="s">
        <v>292</v>
      </c>
      <c r="Q124" s="15" t="s">
        <v>292</v>
      </c>
      <c r="R124" s="15">
        <v>19</v>
      </c>
      <c r="S124" s="15">
        <v>19</v>
      </c>
      <c r="T124" s="15">
        <v>17</v>
      </c>
      <c r="U124" s="15">
        <v>18</v>
      </c>
      <c r="V124" s="15">
        <v>18</v>
      </c>
      <c r="W124" s="15">
        <v>18</v>
      </c>
      <c r="X124" s="15">
        <v>23</v>
      </c>
      <c r="Y124" s="15">
        <v>24</v>
      </c>
    </row>
    <row r="125" spans="1:27" ht="54.95" customHeight="1" x14ac:dyDescent="0.3">
      <c r="A125" s="4" t="s">
        <v>270</v>
      </c>
      <c r="B125" s="15">
        <v>10</v>
      </c>
      <c r="C125" s="15">
        <v>10</v>
      </c>
      <c r="D125" s="15">
        <v>30</v>
      </c>
      <c r="E125" s="15">
        <v>5</v>
      </c>
      <c r="F125" s="15">
        <v>30</v>
      </c>
      <c r="G125" s="15">
        <v>7</v>
      </c>
      <c r="H125" s="15">
        <v>30</v>
      </c>
      <c r="I125" s="15">
        <v>35</v>
      </c>
      <c r="J125" s="15">
        <v>30</v>
      </c>
      <c r="K125" s="15">
        <v>5</v>
      </c>
      <c r="L125" s="15">
        <v>30</v>
      </c>
      <c r="M125" s="15">
        <v>0</v>
      </c>
      <c r="N125" s="15">
        <v>30</v>
      </c>
      <c r="O125" s="15">
        <v>0</v>
      </c>
      <c r="P125" s="15" t="s">
        <v>292</v>
      </c>
      <c r="Q125" s="15" t="s">
        <v>292</v>
      </c>
      <c r="R125" s="15">
        <v>17</v>
      </c>
      <c r="S125" s="15">
        <v>18</v>
      </c>
      <c r="T125" s="15">
        <v>17</v>
      </c>
      <c r="U125" s="15">
        <v>17</v>
      </c>
      <c r="V125" s="15">
        <v>17</v>
      </c>
      <c r="W125" s="15">
        <v>18</v>
      </c>
      <c r="X125" s="15">
        <v>17</v>
      </c>
      <c r="Y125" s="15">
        <v>18</v>
      </c>
    </row>
    <row r="126" spans="1:27" ht="54.95" customHeight="1" x14ac:dyDescent="0.25">
      <c r="A126" s="16" t="s">
        <v>271</v>
      </c>
      <c r="B126" s="15" t="s">
        <v>292</v>
      </c>
      <c r="C126" s="15" t="s">
        <v>292</v>
      </c>
      <c r="D126" s="15">
        <v>13</v>
      </c>
      <c r="E126" s="15">
        <v>13</v>
      </c>
      <c r="F126" s="15">
        <v>6</v>
      </c>
      <c r="G126" s="15">
        <v>6</v>
      </c>
      <c r="H126" s="15">
        <v>7</v>
      </c>
      <c r="I126" s="15">
        <v>7</v>
      </c>
      <c r="J126" s="15">
        <v>11</v>
      </c>
      <c r="K126" s="15">
        <v>11</v>
      </c>
      <c r="L126" s="15">
        <v>7</v>
      </c>
      <c r="M126" s="15">
        <v>7</v>
      </c>
      <c r="N126" s="15">
        <v>9</v>
      </c>
      <c r="O126" s="15">
        <v>10</v>
      </c>
      <c r="P126" s="15" t="s">
        <v>292</v>
      </c>
      <c r="Q126" s="15" t="s">
        <v>292</v>
      </c>
      <c r="R126" s="15">
        <v>13</v>
      </c>
      <c r="S126" s="15">
        <v>13</v>
      </c>
      <c r="T126" s="15">
        <v>5</v>
      </c>
      <c r="U126" s="15">
        <v>6</v>
      </c>
      <c r="V126" s="15">
        <v>5</v>
      </c>
      <c r="W126" s="15">
        <v>5</v>
      </c>
      <c r="X126" s="15">
        <v>2</v>
      </c>
      <c r="Y126" s="15">
        <v>3</v>
      </c>
    </row>
    <row r="127" spans="1:27" ht="54.95" customHeight="1" x14ac:dyDescent="0.25">
      <c r="A127" s="16" t="s">
        <v>272</v>
      </c>
      <c r="B127" s="15">
        <v>9</v>
      </c>
      <c r="C127" s="15">
        <v>9</v>
      </c>
      <c r="D127" s="15">
        <v>15</v>
      </c>
      <c r="E127" s="15">
        <v>16</v>
      </c>
      <c r="F127" s="15">
        <v>7</v>
      </c>
      <c r="G127" s="15">
        <v>8</v>
      </c>
      <c r="H127" s="15">
        <v>12</v>
      </c>
      <c r="I127" s="15">
        <v>13</v>
      </c>
      <c r="J127" s="15">
        <v>17</v>
      </c>
      <c r="K127" s="15">
        <v>18</v>
      </c>
      <c r="L127" s="15">
        <v>16</v>
      </c>
      <c r="M127" s="15">
        <v>16</v>
      </c>
      <c r="N127" s="15">
        <v>5</v>
      </c>
      <c r="O127" s="15">
        <v>6</v>
      </c>
      <c r="P127" s="15" t="s">
        <v>292</v>
      </c>
      <c r="Q127" s="15" t="s">
        <v>292</v>
      </c>
      <c r="R127" s="15">
        <v>20</v>
      </c>
      <c r="S127" s="15">
        <v>21</v>
      </c>
      <c r="T127" s="15">
        <v>9</v>
      </c>
      <c r="U127" s="15">
        <v>21</v>
      </c>
      <c r="V127" s="15">
        <v>11</v>
      </c>
      <c r="W127" s="15">
        <v>12</v>
      </c>
      <c r="X127" s="15">
        <v>0</v>
      </c>
      <c r="Y127" s="15">
        <v>0</v>
      </c>
      <c r="Z127" s="17"/>
    </row>
    <row r="128" spans="1:27" ht="54.95" customHeight="1" x14ac:dyDescent="0.25">
      <c r="A128" s="16" t="s">
        <v>273</v>
      </c>
      <c r="B128" s="15" t="s">
        <v>292</v>
      </c>
      <c r="C128" s="15" t="s">
        <v>292</v>
      </c>
      <c r="D128" s="15">
        <v>11</v>
      </c>
      <c r="E128" s="15">
        <v>11</v>
      </c>
      <c r="F128" s="15">
        <v>17</v>
      </c>
      <c r="G128" s="15">
        <v>18</v>
      </c>
      <c r="H128" s="15">
        <v>16</v>
      </c>
      <c r="I128" s="15">
        <v>17</v>
      </c>
      <c r="J128" s="15">
        <v>17</v>
      </c>
      <c r="K128" s="15">
        <v>18</v>
      </c>
      <c r="L128" s="15">
        <v>10</v>
      </c>
      <c r="M128" s="15">
        <v>11</v>
      </c>
      <c r="N128" s="15">
        <v>10</v>
      </c>
      <c r="O128" s="15">
        <v>10</v>
      </c>
      <c r="P128" s="15" t="s">
        <v>292</v>
      </c>
      <c r="Q128" s="15" t="s">
        <v>292</v>
      </c>
      <c r="R128" s="15">
        <v>20</v>
      </c>
      <c r="S128" s="15">
        <v>20</v>
      </c>
      <c r="T128" s="15">
        <v>15</v>
      </c>
      <c r="U128" s="15">
        <v>15</v>
      </c>
      <c r="V128" s="15">
        <v>20</v>
      </c>
      <c r="W128" s="15">
        <v>21</v>
      </c>
      <c r="X128" s="15">
        <v>17</v>
      </c>
      <c r="Y128" s="15">
        <v>18</v>
      </c>
    </row>
    <row r="129" spans="1:26" ht="54.95" customHeight="1" x14ac:dyDescent="0.3">
      <c r="A129" s="4" t="s">
        <v>274</v>
      </c>
      <c r="B129" s="15">
        <v>9</v>
      </c>
      <c r="C129" s="15">
        <v>9</v>
      </c>
      <c r="D129" s="15">
        <v>5</v>
      </c>
      <c r="E129" s="15">
        <v>5</v>
      </c>
      <c r="F129" s="15">
        <v>5</v>
      </c>
      <c r="G129" s="15">
        <v>5</v>
      </c>
      <c r="H129" s="15">
        <v>0</v>
      </c>
      <c r="I129" s="15">
        <v>0</v>
      </c>
      <c r="J129" s="15">
        <v>10</v>
      </c>
      <c r="K129" s="15">
        <v>10</v>
      </c>
      <c r="L129" s="15">
        <v>4</v>
      </c>
      <c r="M129" s="15">
        <v>4</v>
      </c>
      <c r="N129" s="15">
        <v>8</v>
      </c>
      <c r="O129" s="15">
        <v>9</v>
      </c>
      <c r="P129" s="15" t="s">
        <v>292</v>
      </c>
      <c r="Q129" s="15" t="s">
        <v>292</v>
      </c>
      <c r="R129" s="15">
        <v>14</v>
      </c>
      <c r="S129" s="15">
        <v>14</v>
      </c>
      <c r="T129" s="15">
        <v>8</v>
      </c>
      <c r="U129" s="15">
        <v>9</v>
      </c>
      <c r="V129" s="15">
        <v>17</v>
      </c>
      <c r="W129" s="15">
        <v>18</v>
      </c>
      <c r="X129" s="15">
        <v>6</v>
      </c>
      <c r="Y129" s="15">
        <v>7</v>
      </c>
    </row>
    <row r="130" spans="1:26" ht="54.95" customHeight="1" x14ac:dyDescent="0.3">
      <c r="A130" s="4" t="s">
        <v>275</v>
      </c>
      <c r="B130" s="15" t="s">
        <v>292</v>
      </c>
      <c r="C130" s="15" t="s">
        <v>292</v>
      </c>
      <c r="D130" s="15">
        <v>41</v>
      </c>
      <c r="E130" s="15">
        <v>42</v>
      </c>
      <c r="F130" s="15">
        <v>39</v>
      </c>
      <c r="G130" s="15">
        <v>39</v>
      </c>
      <c r="H130" s="15">
        <v>38</v>
      </c>
      <c r="I130" s="15">
        <v>38</v>
      </c>
      <c r="J130" s="15">
        <v>36</v>
      </c>
      <c r="K130" s="15">
        <v>36</v>
      </c>
      <c r="L130" s="15">
        <v>29</v>
      </c>
      <c r="M130" s="15">
        <v>29</v>
      </c>
      <c r="N130" s="15">
        <v>32</v>
      </c>
      <c r="O130" s="15">
        <v>33</v>
      </c>
      <c r="P130" s="15" t="s">
        <v>292</v>
      </c>
      <c r="Q130" s="15" t="s">
        <v>292</v>
      </c>
      <c r="R130" s="15">
        <v>35</v>
      </c>
      <c r="S130" s="15">
        <v>36</v>
      </c>
      <c r="T130" s="15">
        <v>31</v>
      </c>
      <c r="U130" s="15">
        <v>31</v>
      </c>
      <c r="V130" s="15">
        <v>31</v>
      </c>
      <c r="W130" s="15">
        <v>32</v>
      </c>
      <c r="X130" s="15">
        <v>25</v>
      </c>
      <c r="Y130" s="15">
        <v>25</v>
      </c>
      <c r="Z130" s="17"/>
    </row>
    <row r="131" spans="1:26" ht="54.95" customHeight="1" x14ac:dyDescent="0.3">
      <c r="A131" s="4" t="s">
        <v>276</v>
      </c>
      <c r="B131" s="15">
        <v>8</v>
      </c>
      <c r="C131" s="15">
        <v>9</v>
      </c>
      <c r="D131" s="15">
        <v>8</v>
      </c>
      <c r="E131" s="15">
        <v>9</v>
      </c>
      <c r="F131" s="15">
        <v>13</v>
      </c>
      <c r="G131" s="15">
        <v>14</v>
      </c>
      <c r="H131" s="15">
        <v>16</v>
      </c>
      <c r="I131" s="15">
        <v>16</v>
      </c>
      <c r="J131" s="15">
        <v>23</v>
      </c>
      <c r="K131" s="15">
        <v>24</v>
      </c>
      <c r="L131" s="15">
        <v>23</v>
      </c>
      <c r="M131" s="15">
        <v>23</v>
      </c>
      <c r="N131" s="15">
        <v>24</v>
      </c>
      <c r="O131" s="15">
        <v>24</v>
      </c>
      <c r="P131" s="15" t="s">
        <v>292</v>
      </c>
      <c r="Q131" s="15" t="s">
        <v>292</v>
      </c>
      <c r="R131" s="15">
        <v>14</v>
      </c>
      <c r="S131" s="15">
        <v>14</v>
      </c>
      <c r="T131" s="15">
        <v>15</v>
      </c>
      <c r="U131" s="15">
        <v>15</v>
      </c>
      <c r="V131" s="15">
        <v>17</v>
      </c>
      <c r="W131" s="15">
        <v>18</v>
      </c>
      <c r="X131" s="15">
        <v>22</v>
      </c>
      <c r="Y131" s="15">
        <v>23</v>
      </c>
    </row>
    <row r="132" spans="1:26" ht="54.95" customHeight="1" x14ac:dyDescent="0.3">
      <c r="A132" s="4" t="s">
        <v>277</v>
      </c>
      <c r="B132" s="15" t="s">
        <v>292</v>
      </c>
      <c r="C132" s="15" t="s">
        <v>292</v>
      </c>
      <c r="D132" s="15">
        <v>17</v>
      </c>
      <c r="E132" s="15">
        <v>8</v>
      </c>
      <c r="F132" s="15">
        <v>15</v>
      </c>
      <c r="G132" s="15">
        <v>15</v>
      </c>
      <c r="H132" s="15">
        <v>24</v>
      </c>
      <c r="I132" s="15">
        <v>24</v>
      </c>
      <c r="J132" s="15">
        <v>22</v>
      </c>
      <c r="K132" s="15">
        <v>23</v>
      </c>
      <c r="L132" s="15">
        <v>21</v>
      </c>
      <c r="M132" s="15">
        <v>22</v>
      </c>
      <c r="N132" s="15">
        <v>22</v>
      </c>
      <c r="O132" s="15">
        <v>23</v>
      </c>
      <c r="P132" s="15" t="s">
        <v>292</v>
      </c>
      <c r="Q132" s="15" t="s">
        <v>292</v>
      </c>
      <c r="R132" s="15">
        <v>19</v>
      </c>
      <c r="S132" s="15">
        <v>20</v>
      </c>
      <c r="T132" s="15">
        <v>13</v>
      </c>
      <c r="U132" s="15">
        <v>14</v>
      </c>
      <c r="V132" s="15">
        <v>20</v>
      </c>
      <c r="W132" s="15">
        <v>20</v>
      </c>
      <c r="X132" s="15">
        <v>18</v>
      </c>
      <c r="Y132" s="15">
        <v>19</v>
      </c>
    </row>
    <row r="133" spans="1:26" ht="54.95" customHeight="1" x14ac:dyDescent="0.3">
      <c r="A133" s="4" t="s">
        <v>278</v>
      </c>
      <c r="B133" s="15">
        <v>32</v>
      </c>
      <c r="C133" s="15">
        <v>6</v>
      </c>
      <c r="D133" s="15">
        <v>31</v>
      </c>
      <c r="E133" s="15">
        <v>11</v>
      </c>
      <c r="F133" s="15">
        <v>26</v>
      </c>
      <c r="G133" s="15">
        <v>10</v>
      </c>
      <c r="H133" s="15">
        <v>21</v>
      </c>
      <c r="I133" s="15">
        <v>9</v>
      </c>
      <c r="J133" s="15">
        <v>32</v>
      </c>
      <c r="K133" s="15">
        <v>8</v>
      </c>
      <c r="L133" s="15">
        <v>27</v>
      </c>
      <c r="M133" s="15">
        <v>7</v>
      </c>
      <c r="N133" s="15">
        <v>23</v>
      </c>
      <c r="O133" s="15">
        <v>3</v>
      </c>
      <c r="P133" s="15" t="s">
        <v>292</v>
      </c>
      <c r="Q133" s="15" t="s">
        <v>292</v>
      </c>
      <c r="R133" s="15">
        <v>29</v>
      </c>
      <c r="S133" s="15">
        <v>14</v>
      </c>
      <c r="T133" s="15">
        <v>27</v>
      </c>
      <c r="U133" s="15">
        <v>11</v>
      </c>
      <c r="V133" s="15">
        <v>25</v>
      </c>
      <c r="W133" s="15">
        <v>7</v>
      </c>
      <c r="X133" s="15">
        <v>24</v>
      </c>
      <c r="Y133" s="15">
        <v>6</v>
      </c>
    </row>
    <row r="134" spans="1:26" ht="54.95" customHeight="1" x14ac:dyDescent="0.3">
      <c r="A134" s="4" t="s">
        <v>279</v>
      </c>
      <c r="B134" s="15">
        <v>1</v>
      </c>
      <c r="C134" s="15">
        <v>17</v>
      </c>
      <c r="D134" s="15">
        <v>1</v>
      </c>
      <c r="E134" s="15">
        <v>20</v>
      </c>
      <c r="F134" s="15">
        <v>2</v>
      </c>
      <c r="G134" s="15">
        <v>21</v>
      </c>
      <c r="H134" s="15">
        <v>22</v>
      </c>
      <c r="I134" s="15">
        <v>14</v>
      </c>
      <c r="J134" s="15">
        <v>20</v>
      </c>
      <c r="K134" s="15">
        <v>20</v>
      </c>
      <c r="L134" s="15">
        <v>8</v>
      </c>
      <c r="M134" s="15">
        <v>9</v>
      </c>
      <c r="N134" s="15">
        <v>13</v>
      </c>
      <c r="O134" s="15">
        <v>14</v>
      </c>
      <c r="P134" s="15" t="s">
        <v>292</v>
      </c>
      <c r="Q134" s="15" t="s">
        <v>292</v>
      </c>
      <c r="R134" s="15">
        <v>16</v>
      </c>
      <c r="S134" s="15">
        <v>16</v>
      </c>
      <c r="T134" s="15">
        <v>13</v>
      </c>
      <c r="U134" s="15">
        <v>13</v>
      </c>
      <c r="V134" s="15">
        <v>13</v>
      </c>
      <c r="W134" s="15">
        <v>13</v>
      </c>
      <c r="X134" s="15">
        <v>13</v>
      </c>
      <c r="Y134" s="15">
        <v>13</v>
      </c>
    </row>
    <row r="135" spans="1:26" ht="54.95" customHeight="1" x14ac:dyDescent="0.3">
      <c r="A135" s="4" t="s">
        <v>280</v>
      </c>
      <c r="B135" s="15">
        <v>26</v>
      </c>
      <c r="C135" s="15">
        <v>26</v>
      </c>
      <c r="D135" s="15">
        <v>37</v>
      </c>
      <c r="E135" s="15">
        <v>38</v>
      </c>
      <c r="F135" s="15">
        <v>39</v>
      </c>
      <c r="G135" s="15">
        <v>39</v>
      </c>
      <c r="H135" s="15">
        <v>47</v>
      </c>
      <c r="I135" s="15">
        <v>48</v>
      </c>
      <c r="J135" s="15">
        <v>40</v>
      </c>
      <c r="K135" s="15">
        <v>40</v>
      </c>
      <c r="L135" s="15">
        <v>35</v>
      </c>
      <c r="M135" s="15">
        <v>36</v>
      </c>
      <c r="N135" s="15">
        <v>53</v>
      </c>
      <c r="O135" s="15">
        <v>53</v>
      </c>
      <c r="P135" s="15" t="s">
        <v>292</v>
      </c>
      <c r="Q135" s="15" t="s">
        <v>292</v>
      </c>
      <c r="R135" s="15">
        <v>48</v>
      </c>
      <c r="S135" s="15">
        <v>48</v>
      </c>
      <c r="T135" s="15">
        <v>28</v>
      </c>
      <c r="U135" s="15">
        <v>28</v>
      </c>
      <c r="V135" s="15">
        <v>25</v>
      </c>
      <c r="W135" s="15">
        <v>25</v>
      </c>
      <c r="X135" s="15">
        <v>31</v>
      </c>
      <c r="Y135" s="15">
        <v>31</v>
      </c>
    </row>
    <row r="136" spans="1:26" ht="54.95" customHeight="1" x14ac:dyDescent="0.3">
      <c r="A136" s="4" t="s">
        <v>281</v>
      </c>
      <c r="B136" s="15">
        <v>7</v>
      </c>
      <c r="C136" s="15">
        <v>6</v>
      </c>
      <c r="D136" s="15">
        <v>6</v>
      </c>
      <c r="E136" s="15">
        <v>6</v>
      </c>
      <c r="F136" s="15">
        <v>5</v>
      </c>
      <c r="G136" s="15">
        <v>13</v>
      </c>
      <c r="H136" s="15">
        <v>4</v>
      </c>
      <c r="I136" s="15">
        <v>8</v>
      </c>
      <c r="J136" s="15">
        <v>8</v>
      </c>
      <c r="K136" s="15">
        <v>10</v>
      </c>
      <c r="L136" s="15">
        <v>5</v>
      </c>
      <c r="M136" s="15">
        <v>0</v>
      </c>
      <c r="N136" s="15">
        <v>5</v>
      </c>
      <c r="O136" s="15">
        <v>2</v>
      </c>
      <c r="P136" s="15" t="s">
        <v>292</v>
      </c>
      <c r="Q136" s="15" t="s">
        <v>292</v>
      </c>
      <c r="R136" s="15">
        <v>10</v>
      </c>
      <c r="S136" s="15">
        <v>8</v>
      </c>
      <c r="T136" s="15">
        <v>9</v>
      </c>
      <c r="U136" s="15">
        <v>6</v>
      </c>
      <c r="V136" s="15">
        <v>6</v>
      </c>
      <c r="W136" s="15">
        <v>6</v>
      </c>
      <c r="X136" s="15">
        <v>25</v>
      </c>
      <c r="Y136" s="15">
        <v>25</v>
      </c>
    </row>
    <row r="137" spans="1:26" ht="54.95" customHeight="1" x14ac:dyDescent="0.3">
      <c r="A137" s="4" t="s">
        <v>282</v>
      </c>
      <c r="B137" s="15">
        <v>0</v>
      </c>
      <c r="C137" s="15">
        <v>0</v>
      </c>
      <c r="D137" s="15">
        <v>15</v>
      </c>
      <c r="E137" s="15">
        <v>15</v>
      </c>
      <c r="F137" s="15">
        <v>20</v>
      </c>
      <c r="G137" s="15">
        <v>20</v>
      </c>
      <c r="H137" s="15">
        <v>25</v>
      </c>
      <c r="I137" s="15">
        <v>25</v>
      </c>
      <c r="J137" s="15">
        <v>25</v>
      </c>
      <c r="K137" s="15">
        <v>25</v>
      </c>
      <c r="L137" s="15">
        <v>30</v>
      </c>
      <c r="M137" s="15">
        <v>30</v>
      </c>
      <c r="N137" s="15">
        <v>30</v>
      </c>
      <c r="O137" s="15">
        <v>30</v>
      </c>
      <c r="P137" s="15" t="s">
        <v>292</v>
      </c>
      <c r="Q137" s="15" t="s">
        <v>292</v>
      </c>
      <c r="R137" s="15">
        <v>20</v>
      </c>
      <c r="S137" s="15">
        <v>20</v>
      </c>
      <c r="T137" s="15">
        <v>20</v>
      </c>
      <c r="U137" s="15">
        <v>20</v>
      </c>
      <c r="V137" s="15">
        <v>25</v>
      </c>
      <c r="W137" s="15">
        <v>25</v>
      </c>
      <c r="X137" s="15">
        <v>25</v>
      </c>
      <c r="Y137" s="15">
        <v>25</v>
      </c>
    </row>
    <row r="138" spans="1:26" ht="54.95" customHeight="1" x14ac:dyDescent="0.3">
      <c r="A138" s="4" t="s">
        <v>283</v>
      </c>
      <c r="B138" s="15">
        <v>2</v>
      </c>
      <c r="C138" s="15">
        <v>19</v>
      </c>
      <c r="D138" s="15">
        <v>2</v>
      </c>
      <c r="E138" s="15">
        <v>10</v>
      </c>
      <c r="F138" s="15">
        <v>3</v>
      </c>
      <c r="G138" s="15">
        <v>14</v>
      </c>
      <c r="H138" s="15">
        <v>1</v>
      </c>
      <c r="I138" s="15">
        <v>20</v>
      </c>
      <c r="J138" s="15">
        <v>2</v>
      </c>
      <c r="K138" s="15">
        <v>19</v>
      </c>
      <c r="L138" s="15">
        <v>3</v>
      </c>
      <c r="M138" s="15">
        <v>20</v>
      </c>
      <c r="N138" s="15">
        <v>4</v>
      </c>
      <c r="O138" s="15">
        <v>18</v>
      </c>
      <c r="P138" s="15" t="s">
        <v>292</v>
      </c>
      <c r="Q138" s="15" t="s">
        <v>292</v>
      </c>
      <c r="R138" s="15">
        <v>1</v>
      </c>
      <c r="S138" s="15">
        <v>30</v>
      </c>
      <c r="T138" s="15">
        <v>3</v>
      </c>
      <c r="U138" s="15">
        <v>14</v>
      </c>
      <c r="V138" s="15">
        <v>1</v>
      </c>
      <c r="W138" s="15">
        <v>13</v>
      </c>
      <c r="X138" s="15">
        <v>2</v>
      </c>
      <c r="Y138" s="15">
        <v>11</v>
      </c>
    </row>
    <row r="139" spans="1:26" ht="54.95" customHeight="1" x14ac:dyDescent="0.3">
      <c r="A139" s="4" t="s">
        <v>284</v>
      </c>
      <c r="B139" s="15">
        <v>0</v>
      </c>
      <c r="C139" s="15">
        <v>0</v>
      </c>
      <c r="D139" s="15">
        <v>1</v>
      </c>
      <c r="E139" s="15">
        <v>22</v>
      </c>
      <c r="F139" s="15">
        <v>2</v>
      </c>
      <c r="G139" s="15">
        <v>26</v>
      </c>
      <c r="H139" s="15">
        <v>0</v>
      </c>
      <c r="I139" s="15">
        <v>21</v>
      </c>
      <c r="J139" s="15">
        <v>3</v>
      </c>
      <c r="K139" s="15">
        <v>15</v>
      </c>
      <c r="L139" s="15">
        <v>1</v>
      </c>
      <c r="M139" s="15">
        <v>15</v>
      </c>
      <c r="N139" s="15">
        <v>3</v>
      </c>
      <c r="O139" s="15">
        <v>20</v>
      </c>
      <c r="P139" s="15" t="s">
        <v>292</v>
      </c>
      <c r="Q139" s="15" t="s">
        <v>292</v>
      </c>
      <c r="R139" s="15">
        <v>3</v>
      </c>
      <c r="S139" s="15">
        <v>24</v>
      </c>
      <c r="T139" s="15">
        <v>1</v>
      </c>
      <c r="U139" s="15">
        <v>16</v>
      </c>
      <c r="V139" s="15">
        <v>2</v>
      </c>
      <c r="W139" s="15">
        <v>21</v>
      </c>
      <c r="X139" s="15">
        <v>7</v>
      </c>
      <c r="Y139" s="15">
        <v>8</v>
      </c>
    </row>
    <row r="140" spans="1:26" ht="54.95" customHeight="1" x14ac:dyDescent="0.3">
      <c r="A140" s="4" t="s">
        <v>285</v>
      </c>
      <c r="B140" s="15">
        <v>6</v>
      </c>
      <c r="C140" s="15">
        <v>2</v>
      </c>
      <c r="D140" s="15">
        <v>6</v>
      </c>
      <c r="E140" s="15">
        <v>4</v>
      </c>
      <c r="F140" s="15">
        <v>9</v>
      </c>
      <c r="G140" s="15">
        <v>4</v>
      </c>
      <c r="H140" s="15">
        <v>7</v>
      </c>
      <c r="I140" s="15">
        <v>1</v>
      </c>
      <c r="J140" s="15">
        <v>18</v>
      </c>
      <c r="K140" s="15">
        <v>18</v>
      </c>
      <c r="L140" s="15">
        <v>16</v>
      </c>
      <c r="M140" s="15">
        <v>16</v>
      </c>
      <c r="N140" s="15">
        <v>22</v>
      </c>
      <c r="O140" s="15">
        <v>23</v>
      </c>
      <c r="P140" s="15" t="s">
        <v>292</v>
      </c>
      <c r="Q140" s="15" t="s">
        <v>292</v>
      </c>
      <c r="R140" s="15">
        <v>17</v>
      </c>
      <c r="S140" s="15">
        <v>18</v>
      </c>
      <c r="T140" s="15">
        <v>15</v>
      </c>
      <c r="U140" s="15">
        <v>15</v>
      </c>
      <c r="V140" s="15">
        <v>0</v>
      </c>
      <c r="W140" s="15">
        <v>0</v>
      </c>
      <c r="X140" s="15">
        <v>20</v>
      </c>
      <c r="Y140" s="15">
        <v>20</v>
      </c>
    </row>
    <row r="141" spans="1:26" ht="54.95" customHeight="1" x14ac:dyDescent="0.3">
      <c r="A141" s="4" t="s">
        <v>286</v>
      </c>
      <c r="B141" s="15">
        <v>23</v>
      </c>
      <c r="C141" s="15">
        <v>21</v>
      </c>
      <c r="D141" s="15">
        <v>16</v>
      </c>
      <c r="E141" s="15">
        <v>17</v>
      </c>
      <c r="F141" s="15">
        <v>13</v>
      </c>
      <c r="G141" s="15">
        <v>13</v>
      </c>
      <c r="H141" s="15">
        <v>13</v>
      </c>
      <c r="I141" s="15">
        <v>12</v>
      </c>
      <c r="J141" s="15">
        <v>15</v>
      </c>
      <c r="K141" s="15">
        <v>17</v>
      </c>
      <c r="L141" s="15">
        <v>13</v>
      </c>
      <c r="M141" s="15">
        <v>46</v>
      </c>
      <c r="N141" s="15">
        <v>20</v>
      </c>
      <c r="O141" s="15">
        <v>21</v>
      </c>
      <c r="P141" s="15" t="s">
        <v>292</v>
      </c>
      <c r="Q141" s="15" t="s">
        <v>292</v>
      </c>
      <c r="R141" s="15">
        <v>12</v>
      </c>
      <c r="S141" s="15">
        <v>57</v>
      </c>
      <c r="T141" s="15">
        <v>9</v>
      </c>
      <c r="U141" s="15">
        <v>40</v>
      </c>
      <c r="V141" s="15">
        <v>14</v>
      </c>
      <c r="W141" s="15">
        <v>46</v>
      </c>
      <c r="X141" s="15">
        <v>30</v>
      </c>
      <c r="Y141" s="15">
        <v>30</v>
      </c>
      <c r="Z141" s="17"/>
    </row>
    <row r="142" spans="1:26" ht="54.95" customHeight="1" x14ac:dyDescent="0.3">
      <c r="A142" s="4" t="s">
        <v>287</v>
      </c>
      <c r="B142" s="15">
        <v>10</v>
      </c>
      <c r="C142" s="15">
        <v>16</v>
      </c>
      <c r="D142" s="15">
        <v>39</v>
      </c>
      <c r="E142" s="15">
        <v>9</v>
      </c>
      <c r="F142" s="15">
        <v>8</v>
      </c>
      <c r="G142" s="15">
        <v>22</v>
      </c>
      <c r="H142" s="15">
        <v>11</v>
      </c>
      <c r="I142" s="15">
        <v>5</v>
      </c>
      <c r="J142" s="15">
        <v>9</v>
      </c>
      <c r="K142" s="15">
        <v>22</v>
      </c>
      <c r="L142" s="15">
        <v>13</v>
      </c>
      <c r="M142" s="15">
        <v>19</v>
      </c>
      <c r="N142" s="15">
        <v>10</v>
      </c>
      <c r="O142" s="15">
        <v>22</v>
      </c>
      <c r="P142" s="15" t="s">
        <v>292</v>
      </c>
      <c r="Q142" s="15" t="s">
        <v>292</v>
      </c>
      <c r="R142" s="15">
        <v>12</v>
      </c>
      <c r="S142" s="15">
        <v>29</v>
      </c>
      <c r="T142" s="15">
        <v>5</v>
      </c>
      <c r="U142" s="15">
        <v>22</v>
      </c>
      <c r="V142" s="15">
        <v>12</v>
      </c>
      <c r="W142" s="15">
        <v>27</v>
      </c>
      <c r="X142" s="15">
        <v>10</v>
      </c>
      <c r="Y142" s="15">
        <v>21</v>
      </c>
    </row>
    <row r="143" spans="1:26" ht="54.95" customHeight="1" x14ac:dyDescent="0.3">
      <c r="A143" s="4" t="s">
        <v>288</v>
      </c>
      <c r="B143" s="15">
        <v>19</v>
      </c>
      <c r="C143" s="15">
        <v>19</v>
      </c>
      <c r="D143" s="15">
        <v>21</v>
      </c>
      <c r="E143" s="15">
        <v>18</v>
      </c>
      <c r="F143" s="15">
        <v>19</v>
      </c>
      <c r="G143" s="15">
        <v>19</v>
      </c>
      <c r="H143" s="15">
        <v>0</v>
      </c>
      <c r="I143" s="15">
        <v>36</v>
      </c>
      <c r="J143" s="15">
        <v>10</v>
      </c>
      <c r="K143" s="15">
        <v>10</v>
      </c>
      <c r="L143" s="15">
        <v>8</v>
      </c>
      <c r="M143" s="15">
        <v>9</v>
      </c>
      <c r="N143" s="15">
        <v>28</v>
      </c>
      <c r="O143" s="15">
        <v>42</v>
      </c>
      <c r="P143" s="15" t="s">
        <v>292</v>
      </c>
      <c r="Q143" s="15" t="s">
        <v>292</v>
      </c>
      <c r="R143" s="15">
        <v>12</v>
      </c>
      <c r="S143" s="15">
        <v>13</v>
      </c>
      <c r="T143" s="15">
        <v>11</v>
      </c>
      <c r="U143" s="15">
        <v>11</v>
      </c>
      <c r="V143" s="15">
        <v>12</v>
      </c>
      <c r="W143" s="15">
        <v>13</v>
      </c>
      <c r="X143" s="15">
        <v>11</v>
      </c>
      <c r="Y143" s="15">
        <v>12</v>
      </c>
    </row>
    <row r="144" spans="1:26" ht="54.95" customHeight="1" x14ac:dyDescent="0.3">
      <c r="A144" s="4" t="s">
        <v>289</v>
      </c>
      <c r="B144" s="15">
        <v>1</v>
      </c>
      <c r="C144" s="15">
        <v>5</v>
      </c>
      <c r="D144" s="15">
        <v>14</v>
      </c>
      <c r="E144" s="15">
        <v>4</v>
      </c>
      <c r="F144" s="15">
        <v>2</v>
      </c>
      <c r="G144" s="15">
        <v>8</v>
      </c>
      <c r="H144" s="15">
        <v>17</v>
      </c>
      <c r="I144" s="15">
        <v>17</v>
      </c>
      <c r="J144" s="15">
        <v>1</v>
      </c>
      <c r="K144" s="15">
        <v>10</v>
      </c>
      <c r="L144" s="15">
        <v>7</v>
      </c>
      <c r="M144" s="15">
        <v>7</v>
      </c>
      <c r="N144" s="15">
        <v>6</v>
      </c>
      <c r="O144" s="15">
        <v>7</v>
      </c>
      <c r="P144" s="15" t="s">
        <v>292</v>
      </c>
      <c r="Q144" s="15" t="s">
        <v>292</v>
      </c>
      <c r="R144" s="15">
        <v>12</v>
      </c>
      <c r="S144" s="15">
        <v>13</v>
      </c>
      <c r="T144" s="15">
        <v>8</v>
      </c>
      <c r="U144" s="15">
        <v>9</v>
      </c>
      <c r="V144" s="15">
        <v>1</v>
      </c>
      <c r="W144" s="15">
        <v>10</v>
      </c>
      <c r="X144" s="15">
        <v>7</v>
      </c>
      <c r="Y144" s="15">
        <v>7</v>
      </c>
    </row>
    <row r="145" spans="1:26" ht="54.95" customHeight="1" x14ac:dyDescent="0.3">
      <c r="A145" s="4" t="s">
        <v>290</v>
      </c>
      <c r="B145" s="15">
        <v>28</v>
      </c>
      <c r="C145" s="15">
        <v>16</v>
      </c>
      <c r="D145" s="15">
        <v>15</v>
      </c>
      <c r="E145" s="15">
        <v>17</v>
      </c>
      <c r="F145" s="15">
        <v>16</v>
      </c>
      <c r="G145" s="15">
        <v>20</v>
      </c>
      <c r="H145" s="15">
        <v>11</v>
      </c>
      <c r="I145" s="15">
        <v>19</v>
      </c>
      <c r="J145" s="15">
        <v>17</v>
      </c>
      <c r="K145" s="15">
        <v>19</v>
      </c>
      <c r="L145" s="15">
        <v>9</v>
      </c>
      <c r="M145" s="15">
        <v>12</v>
      </c>
      <c r="N145" s="15">
        <v>14</v>
      </c>
      <c r="O145" s="15">
        <v>17</v>
      </c>
      <c r="P145" s="15" t="s">
        <v>292</v>
      </c>
      <c r="Q145" s="15" t="s">
        <v>292</v>
      </c>
      <c r="R145" s="15">
        <v>25</v>
      </c>
      <c r="S145" s="15">
        <v>14</v>
      </c>
      <c r="T145" s="15">
        <v>17</v>
      </c>
      <c r="U145" s="15">
        <v>12</v>
      </c>
      <c r="V145" s="15">
        <v>13</v>
      </c>
      <c r="W145" s="15">
        <v>13</v>
      </c>
      <c r="X145" s="15">
        <v>15</v>
      </c>
      <c r="Y145" s="15">
        <v>13</v>
      </c>
      <c r="Z145" s="17"/>
    </row>
    <row r="146" spans="1:26" ht="54.95" customHeight="1" thickBot="1" x14ac:dyDescent="0.35">
      <c r="A146" s="4" t="s">
        <v>291</v>
      </c>
      <c r="B146" s="18">
        <v>0</v>
      </c>
      <c r="C146" s="15">
        <v>12</v>
      </c>
      <c r="D146" s="15">
        <v>16</v>
      </c>
      <c r="E146" s="15">
        <v>15</v>
      </c>
      <c r="F146" s="15">
        <v>29</v>
      </c>
      <c r="G146" s="15">
        <v>54</v>
      </c>
      <c r="H146" s="15">
        <v>29</v>
      </c>
      <c r="I146" s="15">
        <v>56</v>
      </c>
      <c r="J146" s="15">
        <v>17</v>
      </c>
      <c r="K146" s="15">
        <v>25</v>
      </c>
      <c r="L146" s="15">
        <v>12</v>
      </c>
      <c r="M146" s="15">
        <v>27</v>
      </c>
      <c r="N146" s="15">
        <v>31</v>
      </c>
      <c r="O146" s="15">
        <v>60</v>
      </c>
      <c r="P146" s="15" t="s">
        <v>292</v>
      </c>
      <c r="Q146" s="15" t="s">
        <v>292</v>
      </c>
      <c r="R146" s="15">
        <v>31</v>
      </c>
      <c r="S146" s="15">
        <v>60</v>
      </c>
      <c r="T146" s="15">
        <v>0</v>
      </c>
      <c r="U146" s="15">
        <v>0</v>
      </c>
      <c r="V146" s="15">
        <v>31</v>
      </c>
      <c r="W146" s="15">
        <v>60</v>
      </c>
      <c r="X146" s="15">
        <v>12</v>
      </c>
      <c r="Y146" s="15">
        <v>20</v>
      </c>
      <c r="Z146" s="17"/>
    </row>
    <row r="148" spans="1:26" s="2" customFormat="1" ht="26.25" x14ac:dyDescent="0.4">
      <c r="A148" s="10" t="s">
        <v>10</v>
      </c>
      <c r="B148" s="2">
        <f t="shared" ref="B148:Y148" si="0">SUM(B5:B146)</f>
        <v>1187</v>
      </c>
      <c r="C148" s="2">
        <f t="shared" si="0"/>
        <v>1602</v>
      </c>
      <c r="D148" s="2">
        <f t="shared" si="0"/>
        <v>1907</v>
      </c>
      <c r="E148" s="2">
        <f t="shared" si="0"/>
        <v>2380</v>
      </c>
      <c r="F148" s="2">
        <f t="shared" si="0"/>
        <v>1831</v>
      </c>
      <c r="G148" s="2">
        <f t="shared" si="0"/>
        <v>2395</v>
      </c>
      <c r="H148" s="2">
        <f t="shared" si="0"/>
        <v>1680</v>
      </c>
      <c r="I148" s="2">
        <f t="shared" si="0"/>
        <v>2215</v>
      </c>
      <c r="J148" s="2">
        <f t="shared" si="0"/>
        <v>1864</v>
      </c>
      <c r="K148" s="2">
        <f t="shared" si="0"/>
        <v>2319</v>
      </c>
      <c r="L148" s="2">
        <f t="shared" si="0"/>
        <v>1789</v>
      </c>
      <c r="M148" s="2">
        <f t="shared" si="0"/>
        <v>2242</v>
      </c>
      <c r="N148" s="2">
        <f t="shared" si="0"/>
        <v>1754</v>
      </c>
      <c r="O148" s="2">
        <f t="shared" si="0"/>
        <v>2332</v>
      </c>
      <c r="P148" s="2">
        <f t="shared" si="0"/>
        <v>525</v>
      </c>
      <c r="Q148" s="2">
        <f t="shared" si="0"/>
        <v>986</v>
      </c>
      <c r="R148" s="2">
        <f t="shared" si="0"/>
        <v>2013</v>
      </c>
      <c r="S148" s="2">
        <f t="shared" si="0"/>
        <v>2906</v>
      </c>
      <c r="T148" s="2">
        <f t="shared" si="0"/>
        <v>1935</v>
      </c>
      <c r="U148" s="2">
        <f t="shared" si="0"/>
        <v>2735</v>
      </c>
      <c r="V148" s="2">
        <f t="shared" si="0"/>
        <v>1951</v>
      </c>
      <c r="W148" s="2">
        <f t="shared" si="0"/>
        <v>2827</v>
      </c>
      <c r="X148" s="2">
        <f t="shared" si="0"/>
        <v>2015</v>
      </c>
      <c r="Y148" s="2">
        <f t="shared" si="0"/>
        <v>2665</v>
      </c>
    </row>
    <row r="151" spans="1:26" x14ac:dyDescent="0.25">
      <c r="B151" s="35" t="s">
        <v>295</v>
      </c>
      <c r="C151">
        <f>AVERAGE(B148:Y148)</f>
        <v>2002.2916666666667</v>
      </c>
    </row>
  </sheetData>
  <autoFilter ref="A4:Y146" xr:uid="{04D1627E-379A-466D-8542-D785FC20056F}"/>
  <mergeCells count="16">
    <mergeCell ref="A1:Y1"/>
    <mergeCell ref="N3:O3"/>
    <mergeCell ref="P3:Q3"/>
    <mergeCell ref="T3:U3"/>
    <mergeCell ref="V3:W3"/>
    <mergeCell ref="R3:S3"/>
    <mergeCell ref="X3:Y3"/>
    <mergeCell ref="B3:C3"/>
    <mergeCell ref="D3:E3"/>
    <mergeCell ref="F3:G3"/>
    <mergeCell ref="B2:K2"/>
    <mergeCell ref="L2:S2"/>
    <mergeCell ref="H3:I3"/>
    <mergeCell ref="J3:K3"/>
    <mergeCell ref="L3:M3"/>
    <mergeCell ref="T2:Y2"/>
  </mergeCells>
  <pageMargins left="0.7" right="0.7" top="0.75" bottom="0.75" header="0.3" footer="0.3"/>
  <pageSetup scale="10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E25C-3658-41C4-9493-C8FE3720D539}">
  <sheetPr>
    <tabColor rgb="FFFF0000"/>
  </sheetPr>
  <dimension ref="B1:Q4"/>
  <sheetViews>
    <sheetView workbookViewId="0">
      <selection activeCell="I13" sqref="I13"/>
    </sheetView>
  </sheetViews>
  <sheetFormatPr defaultColWidth="9.140625" defaultRowHeight="15" x14ac:dyDescent="0.25"/>
  <cols>
    <col min="1" max="1" width="15" style="19" bestFit="1" customWidth="1"/>
    <col min="2" max="2" width="20.5703125" style="19" bestFit="1" customWidth="1"/>
    <col min="3" max="3" width="19.140625" style="19" bestFit="1" customWidth="1"/>
    <col min="4" max="4" width="16.85546875" style="19" bestFit="1" customWidth="1"/>
    <col min="5" max="5" width="19.85546875" style="19" bestFit="1" customWidth="1"/>
    <col min="6" max="6" width="43" style="19" bestFit="1" customWidth="1"/>
    <col min="7" max="7" width="11.7109375" style="19" customWidth="1"/>
    <col min="8" max="8" width="20.28515625" style="19" bestFit="1" customWidth="1"/>
    <col min="9" max="9" width="40.85546875" style="19" customWidth="1"/>
    <col min="10" max="10" width="10.5703125" style="19" bestFit="1" customWidth="1"/>
    <col min="11" max="11" width="13.140625" style="19" customWidth="1"/>
    <col min="12" max="12" width="12.7109375" style="19" customWidth="1"/>
    <col min="13" max="13" width="12.140625" style="19" customWidth="1"/>
    <col min="14" max="14" width="13.7109375" style="19" bestFit="1" customWidth="1"/>
    <col min="15" max="15" width="24.28515625" style="19" bestFit="1" customWidth="1"/>
    <col min="16" max="16" width="23.85546875" style="19" bestFit="1" customWidth="1"/>
    <col min="17" max="17" width="14" style="21" bestFit="1" customWidth="1"/>
    <col min="18" max="16384" width="9.140625" style="19"/>
  </cols>
  <sheetData>
    <row r="1" spans="2:16" x14ac:dyDescent="0.25">
      <c r="B1" s="36" t="s">
        <v>297</v>
      </c>
      <c r="C1" s="36" t="s">
        <v>298</v>
      </c>
      <c r="I1" s="20"/>
      <c r="J1" s="20"/>
      <c r="K1" s="20"/>
      <c r="L1" s="20"/>
      <c r="M1" s="20"/>
      <c r="P1"/>
    </row>
    <row r="2" spans="2:16" x14ac:dyDescent="0.25">
      <c r="B2" s="36">
        <v>19</v>
      </c>
      <c r="C2" s="37">
        <v>20975.059699999998</v>
      </c>
    </row>
    <row r="4" spans="2:16" x14ac:dyDescent="0.25">
      <c r="B4" s="19" t="s">
        <v>299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caa0ad-1597-45f6-8e6d-1c823493dcfd" xsi:nil="true"/>
    <lcf76f155ced4ddcb4097134ff3c332f xmlns="bb5b9a87-80f1-4d8c-9289-7ab6ebe429eb">
      <Terms xmlns="http://schemas.microsoft.com/office/infopath/2007/PartnerControls"/>
    </lcf76f155ced4ddcb4097134ff3c332f>
    <Note xmlns="bb5b9a87-80f1-4d8c-9289-7ab6ebe42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CBDE2568AAEE4DA0AB2C0F6605C587" ma:contentTypeVersion="17" ma:contentTypeDescription="Create a new document." ma:contentTypeScope="" ma:versionID="f14e0baaab8891990f5f742261f26bf9">
  <xsd:schema xmlns:xsd="http://www.w3.org/2001/XMLSchema" xmlns:xs="http://www.w3.org/2001/XMLSchema" xmlns:p="http://schemas.microsoft.com/office/2006/metadata/properties" xmlns:ns2="fde5089a-e416-43f0-887c-4ea52580772a" xmlns:ns3="bb5b9a87-80f1-4d8c-9289-7ab6ebe429eb" xmlns:ns4="7bcaa0ad-1597-45f6-8e6d-1c823493dcfd" targetNamespace="http://schemas.microsoft.com/office/2006/metadata/properties" ma:root="true" ma:fieldsID="e3fa149f82f9b7f1c808407a8b9b27d1" ns2:_="" ns3:_="" ns4:_="">
    <xsd:import namespace="fde5089a-e416-43f0-887c-4ea52580772a"/>
    <xsd:import namespace="bb5b9a87-80f1-4d8c-9289-7ab6ebe429eb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Note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5089a-e416-43f0-887c-4ea525807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b9a87-80f1-4d8c-9289-7ab6ebe42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" ma:index="22" nillable="true" ma:displayName="Note " ma:description="This file was created for Dir of Pgm Design and Planning RHY Portfolios CP FY26" ma:format="Dropdown" ma:internalName="Not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F7A567-03B6-4A7E-99F4-63F496898B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6B4638-E750-40A6-9868-ACBEE604BA6C}">
  <ds:schemaRefs>
    <ds:schemaRef ds:uri="http://www.w3.org/XML/1998/namespace"/>
    <ds:schemaRef ds:uri="http://purl.org/dc/elements/1.1/"/>
    <ds:schemaRef ds:uri="http://schemas.microsoft.com/office/2006/documentManagement/types"/>
    <ds:schemaRef ds:uri="341a6ab2-5660-4354-8aa0-c6c3d6438698"/>
    <ds:schemaRef ds:uri="http://schemas.microsoft.com/office/2006/metadata/properties"/>
    <ds:schemaRef ds:uri="http://schemas.microsoft.com/office/infopath/2007/PartnerControls"/>
    <ds:schemaRef ds:uri="33f0ca2e-391b-4b2c-82d4-d91a4351617a"/>
    <ds:schemaRef ds:uri="http://purl.org/dc/dcmitype/"/>
    <ds:schemaRef ds:uri="http://schemas.openxmlformats.org/package/2006/metadata/core-properties"/>
    <ds:schemaRef ds:uri="7bcaa0ad-1597-45f6-8e6d-1c823493dcfd"/>
    <ds:schemaRef ds:uri="http://purl.org/dc/terms/"/>
    <ds:schemaRef ds:uri="bb5b9a87-80f1-4d8c-9289-7ab6ebe429eb"/>
  </ds:schemaRefs>
</ds:datastoreItem>
</file>

<file path=customXml/itemProps3.xml><?xml version="1.0" encoding="utf-8"?>
<ds:datastoreItem xmlns:ds="http://schemas.openxmlformats.org/officeDocument/2006/customXml" ds:itemID="{2F1C11CB-1499-4988-8F7B-14013BF73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5089a-e416-43f0-887c-4ea52580772a"/>
    <ds:schemaRef ds:uri="bb5b9a87-80f1-4d8c-9289-7ab6ebe429eb"/>
    <ds:schemaRef ds:uri="7bcaa0ad-1597-45f6-8e6d-1c823493d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T&amp;C Summary</vt:lpstr>
      <vt:lpstr>SNL Sites</vt:lpstr>
      <vt:lpstr>Weekly Attendance</vt:lpstr>
      <vt:lpstr>PS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Campos Fiallos</dc:creator>
  <cp:keywords/>
  <dc:description/>
  <cp:lastModifiedBy>Gray, Sandra</cp:lastModifiedBy>
  <cp:revision/>
  <dcterms:created xsi:type="dcterms:W3CDTF">2022-12-13T16:06:39Z</dcterms:created>
  <dcterms:modified xsi:type="dcterms:W3CDTF">2026-04-28T15:04:17Z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0x010100E2CBDE2568AAEE4DA0AB2C0F6605C587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2025-03-28T22:37:43Z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7d693691-defb-4bb7-a134-e46ac7cc2f50</vt:lpwstr>
  </property>
  <property fmtid="{D5CDD505-2E9C-101B-9397-08002B2CF9AE}" pid="10" name="MSIP_Label_ebba276f-0474-4e48-a2bc-69b0eb22318c_ContentBits">
    <vt:lpwstr>0</vt:lpwstr>
  </property>
  <property fmtid="{D5CDD505-2E9C-101B-9397-08002B2CF9AE}" pid="11" name="MSIP_Label_ebba276f-0474-4e48-a2bc-69b0eb22318c_Tag">
    <vt:lpwstr>10, 3, 0, 2</vt:lpwstr>
  </property>
</Properties>
</file>