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DOT55FP07\Finance\CAPITAL BUDGET\Terms and Conditions\April 2025 Plan\"/>
    </mc:Choice>
  </mc:AlternateContent>
  <xr:revisionPtr revIDLastSave="0" documentId="13_ncr:1_{2A7D12A9-D462-477A-A329-A65367864292}" xr6:coauthVersionLast="47" xr6:coauthVersionMax="47" xr10:uidLastSave="{00000000-0000-0000-0000-000000000000}"/>
  <bookViews>
    <workbookView xWindow="-120" yWindow="-120" windowWidth="29040" windowHeight="15840" xr2:uid="{FD901EF6-07EA-4FC3-8E2C-3F797322FFB7}"/>
  </bookViews>
  <sheets>
    <sheet name="BQE Summary" sheetId="1" r:id="rId1"/>
    <sheet name="Pivot" sheetId="3" state="hidden" r:id="rId2"/>
    <sheet name="All Agencies" sheetId="2" state="hidden" r:id="rId3"/>
  </sheets>
  <externalReferences>
    <externalReference r:id="rId4"/>
    <externalReference r:id="rId5"/>
    <externalReference r:id="rId6"/>
    <externalReference r:id="rId7"/>
  </externalReferences>
  <definedNames>
    <definedName name="____KEY1" localSheetId="0" hidden="1">#REF!</definedName>
    <definedName name="____KEY1" hidden="1">#REF!</definedName>
    <definedName name="___KEY1" localSheetId="0" hidden="1">#REF!</definedName>
    <definedName name="___KEY1" hidden="1">#REF!</definedName>
    <definedName name="__1__123Graph_AACTUALS_HISTORY" hidden="1">[1]Historical!$C$4:$I$4</definedName>
    <definedName name="__10__123Graph_LBL_ACHART_1" hidden="1">'[1]Exec 98 Actuals'!$E$7:$H$7</definedName>
    <definedName name="__11__123Graph_LBL_ACHART_2" hidden="1">'[1]Exec 98 Actuals'!$C$7:$D$7</definedName>
    <definedName name="__12__123Graph_LBL_BCHART_1" hidden="1">'[1]Exec 98 Actuals'!$E$8:$H$8</definedName>
    <definedName name="__13__123Graph_LBL_BCHART_2" hidden="1">'[1]Exec 98 Actuals'!$C$8:$D$8</definedName>
    <definedName name="__14__123Graph_XCHART_2" hidden="1">'[1]Exec 98 Actuals'!$C$6:$D$6</definedName>
    <definedName name="__15__123Graph_XDOT_TOTAL" hidden="1">'[1]Exec 98 Actuals'!$B$8:$B$9</definedName>
    <definedName name="__2__123Graph_ACHART_1" hidden="1">'[1]Exec 98 Actuals'!$E$7:$H$7</definedName>
    <definedName name="__3__123Graph_ACHART_2" hidden="1">'[1]Exec 98 Actuals'!$C$7:$D$7</definedName>
    <definedName name="__4__123Graph_ADOT_TOTAL" hidden="1">'[1]Exec 98 Actuals'!$I$8:$I$9</definedName>
    <definedName name="__5__123Graph_BCHART_1" hidden="1">'[1]Exec 98 Actuals'!$E$8:$H$8</definedName>
    <definedName name="__6__123Graph_BCHART_2" hidden="1">'[1]Exec 98 Actuals'!$C$8:$D$8</definedName>
    <definedName name="__7__123Graph_BDOT_TOTAL" hidden="1">'[1]Exec 98 Actuals'!$I$8:$I$8</definedName>
    <definedName name="__8__123Graph_CDOT_TOTAL" hidden="1">'[1]Exec 98 Actuals'!$I$8:$I$9</definedName>
    <definedName name="__9__123Graph_LBL_AACTUALS_HISTORY" hidden="1">[1]Historical!$C$4:$I$4</definedName>
    <definedName name="__KEY1" hidden="1">#REF!</definedName>
    <definedName name="_1__123Graph_AACTUALS_HISTORY" hidden="1">[1]Historical!$C$4:$I$4</definedName>
    <definedName name="_10__123Graph_LBL_ACHART_1" hidden="1">'[1]Exec 98 Actuals'!$E$7:$H$7</definedName>
    <definedName name="_11__123Graph_LBL_ACHART_2" hidden="1">'[1]Exec 98 Actuals'!$C$7:$D$7</definedName>
    <definedName name="_12__123Graph_LBL_BCHART_1" hidden="1">'[1]Exec 98 Actuals'!$E$8:$H$8</definedName>
    <definedName name="_13__123Graph_LBL_BCHART_2" hidden="1">'[1]Exec 98 Actuals'!$C$8:$D$8</definedName>
    <definedName name="_14__123Graph_XCHART_2" hidden="1">'[1]Exec 98 Actuals'!$C$6:$D$6</definedName>
    <definedName name="_15__123Graph_XDOT_TOTAL" hidden="1">'[1]Exec 98 Actuals'!$B$8:$B$9</definedName>
    <definedName name="_2__123Graph_ACHART_1" hidden="1">'[1]Exec 98 Actuals'!$E$7:$H$7</definedName>
    <definedName name="_3__123Graph_ACHART_2" hidden="1">'[1]Exec 98 Actuals'!$C$7:$D$7</definedName>
    <definedName name="_4__123Graph_ADOT_TOTAL" hidden="1">'[1]Exec 98 Actuals'!$I$8:$I$9</definedName>
    <definedName name="_5__123Graph_BCHART_1" hidden="1">'[1]Exec 98 Actuals'!$E$8:$H$8</definedName>
    <definedName name="_6__123Graph_BCHART_2" hidden="1">'[1]Exec 98 Actuals'!$C$8:$D$8</definedName>
    <definedName name="_7__123Graph_BDOT_TOTAL" hidden="1">'[1]Exec 98 Actuals'!$I$8:$I$8</definedName>
    <definedName name="_8__123Graph_CDOT_TOTAL" hidden="1">'[1]Exec 98 Actuals'!$I$8:$I$9</definedName>
    <definedName name="_9__123Graph_LBL_AACTUALS_HISTORY" hidden="1">[1]Historical!$C$4:$I$4</definedName>
    <definedName name="_Key1" localSheetId="0" hidden="1">'[2]EXEC 01-AGENCY'!#REF!</definedName>
    <definedName name="_Key1" hidden="1">'[2]EXEC 01-AGENCY'!#REF!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" hidden="1">#REF!</definedName>
    <definedName name="AccessDatabase" hidden="1">"D:\My Documents\Capital\FY 99 September Plan\FY 99 October Request by TYP Cat.mdb"</definedName>
    <definedName name="b" hidden="1">#REF!</definedName>
    <definedName name="BaseFY">[3]WORKBOOK!$B$3</definedName>
    <definedName name="Data_Date" comment="Date of FMS data download (from FMS Copy)">[3]WORKBOOK!$B$14</definedName>
    <definedName name="e" localSheetId="0" hidden="1">#REF!</definedName>
    <definedName name="e" hidden="1">#REF!</definedName>
    <definedName name="Fcst_Cycle">[3]WORKBOOK!$C$11</definedName>
    <definedName name="Fcst_Cycle_FY">[3]WORKBOOK!$C$10</definedName>
    <definedName name="g" localSheetId="0" hidden="1">#REF!</definedName>
    <definedName name="g" hidden="1">#REF!</definedName>
    <definedName name="I" localSheetId="0" hidden="1">#REF!</definedName>
    <definedName name="I" hidden="1">#REF!</definedName>
    <definedName name="Kev" localSheetId="0" hidden="1">#REF!</definedName>
    <definedName name="Kev" hidden="1">#REF!</definedName>
    <definedName name="L" localSheetId="0" hidden="1">'[2]EXEC 01-AGENCY'!#REF!</definedName>
    <definedName name="L" hidden="1">'[2]EXEC 01-AGENCY'!#REF!</definedName>
    <definedName name="Lucia" localSheetId="0" hidden="1">#REF!</definedName>
    <definedName name="Lucia" hidden="1">#REF!</definedName>
    <definedName name="P" localSheetId="0" hidden="1">#REF!</definedName>
    <definedName name="P" hidden="1">#REF!</definedName>
    <definedName name="Prior_Cycle">[3]WORKBOOK!$C$7</definedName>
    <definedName name="Prior_Cycle_FY">[3]WORKBOOK!$C$6</definedName>
    <definedName name="PT_Types">[3]Variances!$A$3</definedName>
    <definedName name="s" localSheetId="0" hidden="1">#REF!</definedName>
    <definedName name="s" hidden="1">#REF!</definedName>
    <definedName name="SORT" hidden="1">'[4]EXEC 01-AGENCY'!$A$119:$Y$121</definedName>
    <definedName name="T" localSheetId="0" hidden="1">#REF!</definedName>
    <definedName name="T" hidden="1">#REF!</definedName>
    <definedName name="Tab" localSheetId="0" hidden="1">#REF!</definedName>
    <definedName name="Tab" hidden="1">#REF!</definedName>
    <definedName name="tt" hidden="1">'[4]EXEC 01-AGENCY'!$A$119:$Y$121</definedName>
    <definedName name="v" localSheetId="0" hidden="1">#REF!</definedName>
    <definedName name="v" hidden="1">#REF!</definedName>
  </definedNames>
  <calcPr calcId="191029"/>
  <pivotCaches>
    <pivotCache cacheId="404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E20" i="1"/>
  <c r="F20" i="1"/>
  <c r="G20" i="1"/>
  <c r="H20" i="1"/>
  <c r="I20" i="1"/>
  <c r="J20" i="1"/>
  <c r="K20" i="1"/>
  <c r="L20" i="1"/>
  <c r="M20" i="1"/>
  <c r="N20" i="1"/>
  <c r="O20" i="1"/>
  <c r="D21" i="1"/>
  <c r="E21" i="1"/>
  <c r="F21" i="1"/>
  <c r="G21" i="1"/>
  <c r="H21" i="1"/>
  <c r="I21" i="1"/>
  <c r="J21" i="1"/>
  <c r="K21" i="1"/>
  <c r="L21" i="1"/>
  <c r="M21" i="1"/>
  <c r="N21" i="1"/>
  <c r="O21" i="1"/>
  <c r="D22" i="1"/>
  <c r="E22" i="1"/>
  <c r="F22" i="1"/>
  <c r="G22" i="1"/>
  <c r="H22" i="1"/>
  <c r="I22" i="1"/>
  <c r="J22" i="1"/>
  <c r="K22" i="1"/>
  <c r="L22" i="1"/>
  <c r="M22" i="1"/>
  <c r="N22" i="1"/>
  <c r="O22" i="1"/>
  <c r="D23" i="1"/>
  <c r="E23" i="1"/>
  <c r="F23" i="1"/>
  <c r="G23" i="1"/>
  <c r="H23" i="1"/>
  <c r="I23" i="1"/>
  <c r="J23" i="1"/>
  <c r="K23" i="1"/>
  <c r="L23" i="1"/>
  <c r="M23" i="1"/>
  <c r="N23" i="1"/>
  <c r="O23" i="1"/>
  <c r="C21" i="1"/>
  <c r="C22" i="1"/>
  <c r="C23" i="1"/>
  <c r="N14" i="1"/>
  <c r="O14" i="1"/>
  <c r="N15" i="1"/>
  <c r="O15" i="1"/>
  <c r="E9" i="1" l="1"/>
  <c r="F9" i="1"/>
  <c r="G9" i="1"/>
  <c r="H9" i="1"/>
  <c r="I9" i="1"/>
  <c r="J9" i="1"/>
  <c r="K9" i="1"/>
  <c r="L9" i="1"/>
  <c r="M9" i="1"/>
  <c r="N9" i="1"/>
  <c r="O9" i="1"/>
  <c r="N7" i="1"/>
  <c r="O7" i="1"/>
  <c r="N8" i="1"/>
  <c r="O8" i="1"/>
  <c r="D30" i="1"/>
  <c r="C30" i="1"/>
  <c r="D16" i="1" l="1"/>
  <c r="E16" i="1"/>
  <c r="F16" i="1"/>
  <c r="G16" i="1"/>
  <c r="H16" i="1"/>
  <c r="I16" i="1"/>
  <c r="J16" i="1"/>
  <c r="K16" i="1"/>
  <c r="L16" i="1"/>
  <c r="M16" i="1"/>
  <c r="O13" i="1" l="1"/>
  <c r="N13" i="1"/>
  <c r="N16" i="1" s="1"/>
  <c r="N6" i="1"/>
  <c r="D9" i="1"/>
  <c r="C9" i="1"/>
  <c r="O6" i="1"/>
  <c r="C20" i="1"/>
  <c r="C16" i="1"/>
  <c r="O16" i="1" l="1"/>
</calcChain>
</file>

<file path=xl/sharedStrings.xml><?xml version="1.0" encoding="utf-8"?>
<sst xmlns="http://schemas.openxmlformats.org/spreadsheetml/2006/main" count="445" uniqueCount="74">
  <si>
    <t>BQE Funding Summary</t>
  </si>
  <si>
    <t>$s in thousands (000's)</t>
  </si>
  <si>
    <t>Actual Commitments</t>
  </si>
  <si>
    <t>Funding Source</t>
  </si>
  <si>
    <t>FY24</t>
  </si>
  <si>
    <t>FY25</t>
  </si>
  <si>
    <t>FY26</t>
  </si>
  <si>
    <t>FY27</t>
  </si>
  <si>
    <t>FY28</t>
  </si>
  <si>
    <t>FY29</t>
  </si>
  <si>
    <t>FY30</t>
  </si>
  <si>
    <t>FY31</t>
  </si>
  <si>
    <t>FY32</t>
  </si>
  <si>
    <t>FY33</t>
  </si>
  <si>
    <t>FY25-FY29</t>
  </si>
  <si>
    <t>FY24-FY33</t>
  </si>
  <si>
    <t>DOT City</t>
  </si>
  <si>
    <t>Federal</t>
  </si>
  <si>
    <t>Parks City</t>
  </si>
  <si>
    <t>Total</t>
  </si>
  <si>
    <t>FMS ID</t>
  </si>
  <si>
    <t>FMS Description</t>
  </si>
  <si>
    <t>Budget Line</t>
  </si>
  <si>
    <t>Budget Line Description</t>
  </si>
  <si>
    <t>TYPC</t>
  </si>
  <si>
    <t>TYPC Description</t>
  </si>
  <si>
    <t>ACCT</t>
  </si>
  <si>
    <t>ACCT Description</t>
  </si>
  <si>
    <t>Boro</t>
  </si>
  <si>
    <t>Boro Description</t>
  </si>
  <si>
    <t>Funding</t>
  </si>
  <si>
    <t>841 HBKBQE</t>
  </si>
  <si>
    <t>Rehabilitation of BQE (I-278) from Sands St. to Atlantic Ave</t>
  </si>
  <si>
    <t>HB0278</t>
  </si>
  <si>
    <t>BQE (278-I) FROM SANDS STREET TO ATLANTIC AVENUE, BROOKLYN</t>
  </si>
  <si>
    <t>HBBFC</t>
  </si>
  <si>
    <t>FAIR BRIDGES</t>
  </si>
  <si>
    <t>CNSP</t>
  </si>
  <si>
    <t>CONSTRUCTION</t>
  </si>
  <si>
    <t>C</t>
  </si>
  <si>
    <t>CITYWIDE</t>
  </si>
  <si>
    <t>CITY</t>
  </si>
  <si>
    <t>CONS</t>
  </si>
  <si>
    <t>FEDERAL</t>
  </si>
  <si>
    <t>HB1012</t>
  </si>
  <si>
    <t>DESIGN COST FOR BRIDGE FACILITIES, CITYWIDE</t>
  </si>
  <si>
    <t>DSGN</t>
  </si>
  <si>
    <t>DESIGN</t>
  </si>
  <si>
    <t>P 0508</t>
  </si>
  <si>
    <t>DPR OWNED BRIDGES CITYWIDE</t>
  </si>
  <si>
    <t>P PRE</t>
  </si>
  <si>
    <t>LARGE, MAJOR AND REGIONAL PARK RECONSTRUCTION</t>
  </si>
  <si>
    <t>P 1018</t>
  </si>
  <si>
    <t>PARK IMPROVEMENTS, ALL BOROUGHS.</t>
  </si>
  <si>
    <t>Grand Total</t>
  </si>
  <si>
    <t>Sum of FY24</t>
  </si>
  <si>
    <t>Sum of FY25</t>
  </si>
  <si>
    <t>Sum of FY26</t>
  </si>
  <si>
    <t>Sum of FY27</t>
  </si>
  <si>
    <t>Sum of FY28</t>
  </si>
  <si>
    <t>Sum of FY29</t>
  </si>
  <si>
    <t>Sum of FY30</t>
  </si>
  <si>
    <t>Sum of FY31</t>
  </si>
  <si>
    <t>Sum of FY32</t>
  </si>
  <si>
    <t>Sum of FY33</t>
  </si>
  <si>
    <t>Sum of FY24-FY33</t>
  </si>
  <si>
    <t>Spent to Date</t>
  </si>
  <si>
    <t>FY26 April Plan Approved</t>
  </si>
  <si>
    <t>FY26 January Plan Approved</t>
  </si>
  <si>
    <t>FY34</t>
  </si>
  <si>
    <t>FY35</t>
  </si>
  <si>
    <t>FY25-FY35</t>
  </si>
  <si>
    <t>Changes Since Prior (January) Capital Plan</t>
  </si>
  <si>
    <t>Total as of 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</si>
</sst>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/>
    <xf numFmtId="0" fontId="0" fillId="0" borderId="0" xfId="0" pivotButton="1"/>
    <xf numFmtId="164" fontId="0" fillId="0" borderId="0" xfId="0" applyNumberFormat="1"/>
    <xf numFmtId="6" fontId="0" fillId="0" borderId="0" xfId="0" applyNumberFormat="1"/>
    <xf numFmtId="0" fontId="2" fillId="0" borderId="1" xfId="0" applyFont="1" applyBorder="1" applyAlignment="1">
      <alignment horizontal="center"/>
    </xf>
    <xf numFmtId="164" fontId="1" fillId="0" borderId="1" xfId="1" applyNumberFormat="1" applyFont="1" applyBorder="1"/>
    <xf numFmtId="164" fontId="1" fillId="0" borderId="1" xfId="1" applyNumberFormat="1" applyFont="1" applyFill="1" applyBorder="1"/>
    <xf numFmtId="164" fontId="2" fillId="0" borderId="1" xfId="1" applyNumberFormat="1" applyFont="1" applyBorder="1"/>
    <xf numFmtId="0" fontId="0" fillId="0" borderId="1" xfId="0" applyBorder="1"/>
    <xf numFmtId="0" fontId="2" fillId="2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/>
    </xf>
    <xf numFmtId="0" fontId="2" fillId="0" borderId="0" xfId="0" applyFont="1"/>
    <xf numFmtId="0" fontId="3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wrapText="1"/>
    </xf>
    <xf numFmtId="164" fontId="2" fillId="0" borderId="1" xfId="1" applyNumberFormat="1" applyFont="1" applyFill="1" applyBorder="1"/>
  </cellXfs>
  <cellStyles count="2">
    <cellStyle name="Currency" xfId="1" builtinId="4"/>
    <cellStyle name="Normal" xfId="0" builtinId="0"/>
  </cellStyles>
  <dxfs count="1">
    <dxf>
      <numFmt numFmtId="164" formatCode="_(&quot;$&quot;* #,##0_);_(&quot;$&quot;* \(#,##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MBNAS02\Cultural\S:\Capital%20Commitment%20Plans\FY16%20Capital%20Plans\FY16%20January%20Plan%20(PTP%20T)\Master%20Sheets\EXACT99.WK4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MBFILE02\Fire\Public\Capital\FY01%20Executive%20Plan\FY00-04%20Total%20EXEC%20Pla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Plans\FY24\September\City%20Council\Copy%20of%2024SEP%20PT%20Workbook_DRAFT_7.28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MBNAS02\Cultural\OMBFILE02\Fire\Public\Capital\FY01%20Executive%20Plan\FY00-04%20Total%20EXEC%20Pl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storical"/>
      <sheetName val="Exec 98 Actuals"/>
      <sheetName val="Jan 98 Actuals"/>
      <sheetName val="Jan to Exec Chg"/>
      <sheetName val="Graphs"/>
    </sheetNames>
    <sheetDataSet>
      <sheetData sheetId="0">
        <row r="4">
          <cell r="C4">
            <v>441034</v>
          </cell>
          <cell r="D4">
            <v>715225</v>
          </cell>
          <cell r="E4">
            <v>579752</v>
          </cell>
          <cell r="F4">
            <v>553269</v>
          </cell>
          <cell r="G4">
            <v>800821</v>
          </cell>
          <cell r="H4" t="e">
            <v>#REF!</v>
          </cell>
          <cell r="I4">
            <v>1291231</v>
          </cell>
        </row>
      </sheetData>
      <sheetData sheetId="1">
        <row r="6">
          <cell r="C6" t="str">
            <v>Bridges</v>
          </cell>
          <cell r="D6" t="str">
            <v>Highways</v>
          </cell>
        </row>
        <row r="7">
          <cell r="C7" t="e">
            <v>#REF!</v>
          </cell>
          <cell r="D7" t="e">
            <v>#REF!</v>
          </cell>
          <cell r="E7" t="e">
            <v>#REF!</v>
          </cell>
          <cell r="F7" t="e">
            <v>#REF!</v>
          </cell>
          <cell r="G7" t="e">
            <v>#REF!</v>
          </cell>
          <cell r="H7" t="e">
            <v>#REF!</v>
          </cell>
        </row>
        <row r="8">
          <cell r="B8" t="str">
            <v>FY 98 Actual Commitments</v>
          </cell>
          <cell r="C8">
            <v>112779</v>
          </cell>
          <cell r="D8">
            <v>26631</v>
          </cell>
          <cell r="E8">
            <v>8369</v>
          </cell>
          <cell r="F8">
            <v>17595</v>
          </cell>
          <cell r="G8">
            <v>7562</v>
          </cell>
          <cell r="H8">
            <v>21157</v>
          </cell>
          <cell r="I8">
            <v>194093</v>
          </cell>
        </row>
        <row r="9">
          <cell r="B9" t="str">
            <v>FY 98 - To Be Committed</v>
          </cell>
          <cell r="I9" t="e">
            <v>#REF!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yoral Brief"/>
      <sheetName val="Comp Rehab"/>
      <sheetName val="By Proj Type"/>
      <sheetName val="Plan Sheet"/>
      <sheetName val="F Variance"/>
      <sheetName val="EXEC 01-OMB"/>
      <sheetName val="EXEC 01-AGENCY"/>
    </sheetNames>
    <sheetDataSet>
      <sheetData sheetId="0"/>
      <sheetData sheetId="1"/>
      <sheetData sheetId="2"/>
      <sheetData sheetId="3"/>
      <sheetData sheetId="4"/>
      <sheetData sheetId="5"/>
      <sheetData sheetId="6">
        <row r="119">
          <cell r="A119" t="str">
            <v>FIREHOUSE RENOVATIONS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BOOK"/>
      <sheetName val="Summary"/>
      <sheetName val="Target"/>
      <sheetName val="Variances"/>
      <sheetName val="CTYA"/>
      <sheetName val="Pivot"/>
      <sheetName val="Data"/>
      <sheetName val="Programs List"/>
      <sheetName val="Variance Categories"/>
      <sheetName val="DOBJ"/>
    </sheetNames>
    <sheetDataSet>
      <sheetData sheetId="0">
        <row r="3">
          <cell r="B3">
            <v>2023</v>
          </cell>
        </row>
        <row r="6">
          <cell r="C6">
            <v>2024</v>
          </cell>
        </row>
        <row r="7">
          <cell r="C7" t="str">
            <v>CPA P</v>
          </cell>
        </row>
        <row r="10">
          <cell r="C10">
            <v>2024</v>
          </cell>
        </row>
        <row r="11">
          <cell r="C11" t="str">
            <v>CUR W</v>
          </cell>
        </row>
        <row r="14">
          <cell r="B14"/>
        </row>
      </sheetData>
      <sheetData sheetId="1"/>
      <sheetData sheetId="2"/>
      <sheetData sheetId="3">
        <row r="3">
          <cell r="A3" t="str">
            <v>TF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EC 01-AGENCY"/>
    </sheet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llicore, Brian" refreshedDate="45565.705559374997" createdVersion="8" refreshedVersion="8" minRefreshableVersion="3" recordCount="30" xr:uid="{3F27B34C-FF34-4CF5-9A61-00EDD96F6A21}">
  <cacheSource type="worksheet">
    <worksheetSource ref="A1:V31" sheet="All Agencies"/>
  </cacheSource>
  <cacheFields count="22">
    <cacheField name="FMS ID" numFmtId="0">
      <sharedItems/>
    </cacheField>
    <cacheField name="FMS Description" numFmtId="0">
      <sharedItems/>
    </cacheField>
    <cacheField name="Budget Line" numFmtId="0">
      <sharedItems count="4">
        <s v="HB0278"/>
        <s v="HB1012"/>
        <s v="P 0508"/>
        <s v="P 1018"/>
      </sharedItems>
    </cacheField>
    <cacheField name="Budget Line Description" numFmtId="0">
      <sharedItems/>
    </cacheField>
    <cacheField name="TYPC" numFmtId="0">
      <sharedItems/>
    </cacheField>
    <cacheField name="TYPC Description" numFmtId="0">
      <sharedItems/>
    </cacheField>
    <cacheField name="ACCT" numFmtId="0">
      <sharedItems/>
    </cacheField>
    <cacheField name="ACCT Description" numFmtId="0">
      <sharedItems/>
    </cacheField>
    <cacheField name="Boro" numFmtId="0">
      <sharedItems/>
    </cacheField>
    <cacheField name="Boro Description" numFmtId="0">
      <sharedItems/>
    </cacheField>
    <cacheField name="Funding" numFmtId="0">
      <sharedItems count="2">
        <s v="CITY"/>
        <s v="FEDERAL"/>
      </sharedItems>
    </cacheField>
    <cacheField name="FY24" numFmtId="0">
      <sharedItems containsSemiMixedTypes="0" containsString="0" containsNumber="1" containsInteger="1" minValue="0" maxValue="4307"/>
    </cacheField>
    <cacheField name="FY25" numFmtId="0">
      <sharedItems containsSemiMixedTypes="0" containsString="0" containsNumber="1" containsInteger="1" minValue="0" maxValue="0"/>
    </cacheField>
    <cacheField name="FY26" numFmtId="0">
      <sharedItems containsSemiMixedTypes="0" containsString="0" containsNumber="1" containsInteger="1" minValue="0" maxValue="20597"/>
    </cacheField>
    <cacheField name="FY27" numFmtId="0">
      <sharedItems containsSemiMixedTypes="0" containsString="0" containsNumber="1" containsInteger="1" minValue="0" maxValue="36000"/>
    </cacheField>
    <cacheField name="FY28" numFmtId="0">
      <sharedItems containsSemiMixedTypes="0" containsString="0" containsNumber="1" containsInteger="1" minValue="0" maxValue="43159"/>
    </cacheField>
    <cacheField name="FY29" numFmtId="0">
      <sharedItems containsSemiMixedTypes="0" containsString="0" containsNumber="1" containsInteger="1" minValue="0" maxValue="200000"/>
    </cacheField>
    <cacheField name="FY30" numFmtId="0">
      <sharedItems containsSemiMixedTypes="0" containsString="0" containsNumber="1" containsInteger="1" minValue="0" maxValue="386250"/>
    </cacheField>
    <cacheField name="FY31" numFmtId="0">
      <sharedItems containsSemiMixedTypes="0" containsString="0" containsNumber="1" containsInteger="1" minValue="0" maxValue="386250"/>
    </cacheField>
    <cacheField name="FY32" numFmtId="0">
      <sharedItems containsSemiMixedTypes="0" containsString="0" containsNumber="1" containsInteger="1" minValue="0" maxValue="0"/>
    </cacheField>
    <cacheField name="FY33" numFmtId="0">
      <sharedItems containsSemiMixedTypes="0" containsString="0" containsNumber="1" containsInteger="1" minValue="0" maxValue="0"/>
    </cacheField>
    <cacheField name="FY24-FY33" numFmtId="0">
      <sharedItems containsSemiMixedTypes="0" containsString="0" containsNumber="1" containsInteger="1" minValue="1" maxValue="3862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s v="841 HBKBQE"/>
    <s v="Rehabilitation of BQE (I-278) from Sands St. to Atlantic Ave"/>
    <x v="0"/>
    <s v="BQE (278-I) FROM SANDS STREET TO ATLANTIC AVENUE, BROOKLYN"/>
    <s v="HBBFC"/>
    <s v="FAIR BRIDGES"/>
    <s v="CNSP"/>
    <s v="CONSTRUCTION"/>
    <s v="C"/>
    <s v="CITYWIDE"/>
    <x v="0"/>
    <n v="0"/>
    <n v="0"/>
    <n v="20406"/>
    <n v="0"/>
    <n v="0"/>
    <n v="0"/>
    <n v="0"/>
    <n v="0"/>
    <n v="0"/>
    <n v="0"/>
    <n v="20406"/>
  </r>
  <r>
    <s v="841 HBKBQE"/>
    <s v="Rehabilitation of BQE (I-278) from Sands St. to Atlantic Ave"/>
    <x v="0"/>
    <s v="BQE (278-I) FROM SANDS STREET TO ATLANTIC AVENUE, BROOKLYN"/>
    <s v="HBBFC"/>
    <s v="FAIR BRIDGES"/>
    <s v="CNSP"/>
    <s v="CONSTRUCTION"/>
    <s v="C"/>
    <s v="CITYWIDE"/>
    <x v="0"/>
    <n v="0"/>
    <n v="0"/>
    <n v="0"/>
    <n v="36000"/>
    <n v="0"/>
    <n v="0"/>
    <n v="0"/>
    <n v="0"/>
    <n v="0"/>
    <n v="0"/>
    <n v="36000"/>
  </r>
  <r>
    <s v="841 HBKBQE"/>
    <s v="Rehabilitation of BQE (I-278) from Sands St. to Atlantic Ave"/>
    <x v="0"/>
    <s v="BQE (278-I) FROM SANDS STREET TO ATLANTIC AVENUE, BROOKLYN"/>
    <s v="HBBFC"/>
    <s v="FAIR BRIDGES"/>
    <s v="CONS"/>
    <s v="CONSTRUCTION"/>
    <s v="C"/>
    <s v="CITYWIDE"/>
    <x v="1"/>
    <n v="0"/>
    <n v="0"/>
    <n v="0"/>
    <n v="0"/>
    <n v="0"/>
    <n v="30000"/>
    <n v="0"/>
    <n v="0"/>
    <n v="0"/>
    <n v="0"/>
    <n v="30000"/>
  </r>
  <r>
    <s v="841 HBKBQE"/>
    <s v="Rehabilitation of BQE (I-278) from Sands St. to Atlantic Ave"/>
    <x v="0"/>
    <s v="BQE (278-I) FROM SANDS STREET TO ATLANTIC AVENUE, BROOKLYN"/>
    <s v="HBBFC"/>
    <s v="FAIR BRIDGES"/>
    <s v="CONS"/>
    <s v="CONSTRUCTION"/>
    <s v="C"/>
    <s v="CITYWIDE"/>
    <x v="0"/>
    <n v="0"/>
    <n v="0"/>
    <n v="20597"/>
    <n v="0"/>
    <n v="0"/>
    <n v="0"/>
    <n v="0"/>
    <n v="0"/>
    <n v="0"/>
    <n v="0"/>
    <n v="20597"/>
  </r>
  <r>
    <s v="841 HBKBQE"/>
    <s v="Rehabilitation of BQE (I-278) from Sands St. to Atlantic Ave"/>
    <x v="0"/>
    <s v="BQE (278-I) FROM SANDS STREET TO ATLANTIC AVENUE, BROOKLYN"/>
    <s v="HBBFC"/>
    <s v="FAIR BRIDGES"/>
    <s v="CONS"/>
    <s v="CONSTRUCTION"/>
    <s v="C"/>
    <s v="CITYWIDE"/>
    <x v="0"/>
    <n v="0"/>
    <n v="0"/>
    <n v="0"/>
    <n v="0"/>
    <n v="0"/>
    <n v="200000"/>
    <n v="0"/>
    <n v="0"/>
    <n v="0"/>
    <n v="0"/>
    <n v="200000"/>
  </r>
  <r>
    <s v="841 HBKBQE"/>
    <s v="Rehabilitation of BQE (I-278) from Sands St. to Atlantic Ave"/>
    <x v="0"/>
    <s v="BQE (278-I) FROM SANDS STREET TO ATLANTIC AVENUE, BROOKLYN"/>
    <s v="HBBFC"/>
    <s v="FAIR BRIDGES"/>
    <s v="CONS"/>
    <s v="CONSTRUCTION"/>
    <s v="C"/>
    <s v="CITYWIDE"/>
    <x v="0"/>
    <n v="0"/>
    <n v="0"/>
    <n v="4208"/>
    <n v="0"/>
    <n v="0"/>
    <n v="0"/>
    <n v="0"/>
    <n v="0"/>
    <n v="0"/>
    <n v="0"/>
    <n v="4208"/>
  </r>
  <r>
    <s v="841 HBKBQE"/>
    <s v="Rehabilitation of BQE (I-278) from Sands St. to Atlantic Ave"/>
    <x v="0"/>
    <s v="BQE (278-I) FROM SANDS STREET TO ATLANTIC AVENUE, BROOKLYN"/>
    <s v="HBBFC"/>
    <s v="FAIR BRIDGES"/>
    <s v="CONS"/>
    <s v="CONSTRUCTION"/>
    <s v="C"/>
    <s v="CITYWIDE"/>
    <x v="0"/>
    <n v="0"/>
    <n v="0"/>
    <n v="0"/>
    <n v="0"/>
    <n v="0"/>
    <n v="186250"/>
    <n v="0"/>
    <n v="0"/>
    <n v="0"/>
    <n v="0"/>
    <n v="186250"/>
  </r>
  <r>
    <s v="841 HBKBQE"/>
    <s v="Rehabilitation of BQE (I-278) from Sands St. to Atlantic Ave"/>
    <x v="0"/>
    <s v="BQE (278-I) FROM SANDS STREET TO ATLANTIC AVENUE, BROOKLYN"/>
    <s v="HBBFC"/>
    <s v="FAIR BRIDGES"/>
    <s v="CONS"/>
    <s v="CONSTRUCTION"/>
    <s v="C"/>
    <s v="CITYWIDE"/>
    <x v="0"/>
    <n v="0"/>
    <n v="0"/>
    <n v="0"/>
    <n v="0"/>
    <n v="0"/>
    <n v="0"/>
    <n v="386250"/>
    <n v="0"/>
    <n v="0"/>
    <n v="0"/>
    <n v="386250"/>
  </r>
  <r>
    <s v="841 HBKBQE"/>
    <s v="Rehabilitation of BQE (I-278) from Sands St. to Atlantic Ave"/>
    <x v="0"/>
    <s v="BQE (278-I) FROM SANDS STREET TO ATLANTIC AVENUE, BROOKLYN"/>
    <s v="HBBFC"/>
    <s v="FAIR BRIDGES"/>
    <s v="CONS"/>
    <s v="CONSTRUCTION"/>
    <s v="C"/>
    <s v="CITYWIDE"/>
    <x v="0"/>
    <n v="0"/>
    <n v="0"/>
    <n v="0"/>
    <n v="0"/>
    <n v="0"/>
    <n v="0"/>
    <n v="0"/>
    <n v="386250"/>
    <n v="0"/>
    <n v="0"/>
    <n v="386250"/>
  </r>
  <r>
    <s v="841 HBKBQE"/>
    <s v="Rehabilitation of BQE (I-278) from Sands St. to Atlantic Ave"/>
    <x v="0"/>
    <s v="BQE (278-I) FROM SANDS STREET TO ATLANTIC AVENUE, BROOKLYN"/>
    <s v="HBBFC"/>
    <s v="FAIR BRIDGES"/>
    <s v="CONS"/>
    <s v="CONSTRUCTION"/>
    <s v="C"/>
    <s v="CITYWIDE"/>
    <x v="0"/>
    <n v="0"/>
    <n v="0"/>
    <n v="0"/>
    <n v="0"/>
    <n v="43159"/>
    <n v="0"/>
    <n v="0"/>
    <n v="0"/>
    <n v="0"/>
    <n v="0"/>
    <n v="43159"/>
  </r>
  <r>
    <s v="841 HBKBQE"/>
    <s v="Rehabilitation of BQE (I-278) from Sands St. to Atlantic Ave"/>
    <x v="0"/>
    <s v="BQE (278-I) FROM SANDS STREET TO ATLANTIC AVENUE, BROOKLYN"/>
    <s v="HBBFC"/>
    <s v="FAIR BRIDGES"/>
    <s v="CONS"/>
    <s v="CONSTRUCTION"/>
    <s v="C"/>
    <s v="CITYWIDE"/>
    <x v="0"/>
    <n v="0"/>
    <n v="0"/>
    <n v="3091"/>
    <n v="0"/>
    <n v="0"/>
    <n v="0"/>
    <n v="0"/>
    <n v="0"/>
    <n v="0"/>
    <n v="0"/>
    <n v="3091"/>
  </r>
  <r>
    <s v="841 HBKBQE"/>
    <s v="Rehabilitation of BQE (I-278) from Sands St. to Atlantic Ave"/>
    <x v="0"/>
    <s v="BQE (278-I) FROM SANDS STREET TO ATLANTIC AVENUE, BROOKLYN"/>
    <s v="HBBFC"/>
    <s v="FAIR BRIDGES"/>
    <s v="CONS"/>
    <s v="CONSTRUCTION"/>
    <s v="C"/>
    <s v="CITYWIDE"/>
    <x v="0"/>
    <n v="0"/>
    <n v="0"/>
    <n v="8899"/>
    <n v="0"/>
    <n v="0"/>
    <n v="0"/>
    <n v="0"/>
    <n v="0"/>
    <n v="0"/>
    <n v="0"/>
    <n v="8899"/>
  </r>
  <r>
    <s v="841 HBKBQE"/>
    <s v="Rehabilitation of BQE (I-278) from Sands St. to Atlantic Ave"/>
    <x v="0"/>
    <s v="BQE (278-I) FROM SANDS STREET TO ATLANTIC AVENUE, BROOKLYN"/>
    <s v="HBBFC"/>
    <s v="FAIR BRIDGES"/>
    <s v="CONS"/>
    <s v="CONSTRUCTION"/>
    <s v="C"/>
    <s v="CITYWIDE"/>
    <x v="0"/>
    <n v="0"/>
    <n v="0"/>
    <n v="0"/>
    <n v="0"/>
    <n v="0"/>
    <n v="48019"/>
    <n v="0"/>
    <n v="0"/>
    <n v="0"/>
    <n v="0"/>
    <n v="48019"/>
  </r>
  <r>
    <s v="841 HBKBQE"/>
    <s v="Rehabilitation of BQE (I-278) from Sands St. to Atlantic Ave"/>
    <x v="0"/>
    <s v="BQE (278-I) FROM SANDS STREET TO ATLANTIC AVENUE, BROOKLYN"/>
    <s v="HBBFC"/>
    <s v="FAIR BRIDGES"/>
    <s v="CONS"/>
    <s v="CONSTRUCTION"/>
    <s v="C"/>
    <s v="CITYWIDE"/>
    <x v="0"/>
    <n v="0"/>
    <n v="0"/>
    <n v="0"/>
    <n v="0"/>
    <n v="0"/>
    <n v="0"/>
    <n v="48020"/>
    <n v="0"/>
    <n v="0"/>
    <n v="0"/>
    <n v="48020"/>
  </r>
  <r>
    <s v="841 HBKBQE"/>
    <s v="Rehabilitation of BQE (I-278) from Sands St. to Atlantic Ave"/>
    <x v="0"/>
    <s v="BQE (278-I) FROM SANDS STREET TO ATLANTIC AVENUE, BROOKLYN"/>
    <s v="HBBFC"/>
    <s v="FAIR BRIDGES"/>
    <s v="CONS"/>
    <s v="CONSTRUCTION"/>
    <s v="C"/>
    <s v="CITYWIDE"/>
    <x v="0"/>
    <n v="0"/>
    <n v="0"/>
    <n v="0"/>
    <n v="0"/>
    <n v="0"/>
    <n v="0"/>
    <n v="0"/>
    <n v="48020"/>
    <n v="0"/>
    <n v="0"/>
    <n v="48020"/>
  </r>
  <r>
    <s v="841 HBKBQE"/>
    <s v="Rehabilitation of BQE (I-278) from Sands St. to Atlantic Ave"/>
    <x v="0"/>
    <s v="BQE (278-I) FROM SANDS STREET TO ATLANTIC AVENUE, BROOKLYN"/>
    <s v="HBBFC"/>
    <s v="FAIR BRIDGES"/>
    <s v="CONS"/>
    <s v="CONSTRUCTION"/>
    <s v="C"/>
    <s v="CITYWIDE"/>
    <x v="0"/>
    <n v="0"/>
    <n v="0"/>
    <n v="0"/>
    <n v="31686"/>
    <n v="0"/>
    <n v="0"/>
    <n v="0"/>
    <n v="0"/>
    <n v="0"/>
    <n v="0"/>
    <n v="31686"/>
  </r>
  <r>
    <s v="841 HBKBQE"/>
    <s v="Rehabilitation of BQE (I-278) from Sands St. to Atlantic Ave"/>
    <x v="0"/>
    <s v="BQE (278-I) FROM SANDS STREET TO ATLANTIC AVENUE, BROOKLYN"/>
    <s v="HBBFC"/>
    <s v="FAIR BRIDGES"/>
    <s v="CONS"/>
    <s v="CONSTRUCTION"/>
    <s v="C"/>
    <s v="CITYWIDE"/>
    <x v="0"/>
    <n v="0"/>
    <n v="0"/>
    <n v="1501"/>
    <n v="0"/>
    <n v="0"/>
    <n v="0"/>
    <n v="0"/>
    <n v="0"/>
    <n v="0"/>
    <n v="0"/>
    <n v="1501"/>
  </r>
  <r>
    <s v="841 HBKBQE"/>
    <s v="Rehabilitation of BQE (I-278) from Sands St. to Atlantic Ave"/>
    <x v="0"/>
    <s v="BQE (278-I) FROM SANDS STREET TO ATLANTIC AVENUE, BROOKLYN"/>
    <s v="HBBFC"/>
    <s v="FAIR BRIDGES"/>
    <s v="CONS"/>
    <s v="CONSTRUCTION"/>
    <s v="C"/>
    <s v="CITYWIDE"/>
    <x v="0"/>
    <n v="373"/>
    <n v="0"/>
    <n v="0"/>
    <n v="0"/>
    <n v="0"/>
    <n v="0"/>
    <n v="0"/>
    <n v="0"/>
    <n v="0"/>
    <n v="0"/>
    <n v="373"/>
  </r>
  <r>
    <s v="841 HBKBQE"/>
    <s v="Rehabilitation of BQE (I-278) from Sands St. to Atlantic Ave"/>
    <x v="0"/>
    <s v="BQE (278-I) FROM SANDS STREET TO ATLANTIC AVENUE, BROOKLYN"/>
    <s v="HBBFC"/>
    <s v="FAIR BRIDGES"/>
    <s v="CONS"/>
    <s v="CONSTRUCTION"/>
    <s v="C"/>
    <s v="CITYWIDE"/>
    <x v="0"/>
    <n v="0"/>
    <n v="0"/>
    <n v="0"/>
    <n v="693"/>
    <n v="0"/>
    <n v="0"/>
    <n v="0"/>
    <n v="0"/>
    <n v="0"/>
    <n v="0"/>
    <n v="693"/>
  </r>
  <r>
    <s v="841 HBKBQE"/>
    <s v="Rehabilitation of BQE (I-278) from Sands St. to Atlantic Ave"/>
    <x v="0"/>
    <s v="BQE (278-I) FROM SANDS STREET TO ATLANTIC AVENUE, BROOKLYN"/>
    <s v="HBBFC"/>
    <s v="FAIR BRIDGES"/>
    <s v="CONS"/>
    <s v="CONSTRUCTION"/>
    <s v="C"/>
    <s v="CITYWIDE"/>
    <x v="0"/>
    <n v="4307"/>
    <n v="0"/>
    <n v="0"/>
    <n v="0"/>
    <n v="0"/>
    <n v="0"/>
    <n v="0"/>
    <n v="0"/>
    <n v="0"/>
    <n v="0"/>
    <n v="4307"/>
  </r>
  <r>
    <s v="841 HBKBQE"/>
    <s v="Rehabilitation of BQE (I-278) from Sands St. to Atlantic Ave"/>
    <x v="0"/>
    <s v="BQE (278-I) FROM SANDS STREET TO ATLANTIC AVENUE, BROOKLYN"/>
    <s v="HBBFC"/>
    <s v="FAIR BRIDGES"/>
    <s v="CONS"/>
    <s v="CONSTRUCTION"/>
    <s v="C"/>
    <s v="CITYWIDE"/>
    <x v="0"/>
    <n v="0"/>
    <n v="0"/>
    <n v="0"/>
    <n v="1"/>
    <n v="0"/>
    <n v="0"/>
    <n v="0"/>
    <n v="0"/>
    <n v="0"/>
    <n v="0"/>
    <n v="1"/>
  </r>
  <r>
    <s v="841 HBKBQE"/>
    <s v="Rehabilitation of BQE (I-278) from Sands St. to Atlantic Ave"/>
    <x v="1"/>
    <s v="DESIGN COST FOR BRIDGE FACILITIES, CITYWIDE"/>
    <s v="HBBFC"/>
    <s v="FAIR BRIDGES"/>
    <s v="DSGN"/>
    <s v="DESIGN"/>
    <s v="C"/>
    <s v="CITYWIDE"/>
    <x v="0"/>
    <n v="0"/>
    <n v="0"/>
    <n v="2867"/>
    <n v="0"/>
    <n v="0"/>
    <n v="0"/>
    <n v="0"/>
    <n v="0"/>
    <n v="0"/>
    <n v="0"/>
    <n v="2867"/>
  </r>
  <r>
    <s v="841 HBKBQE"/>
    <s v="Rehabilitation of BQE (I-278) from Sands St. to Atlantic Ave"/>
    <x v="1"/>
    <s v="DESIGN COST FOR BRIDGE FACILITIES, CITYWIDE"/>
    <s v="HBBFC"/>
    <s v="FAIR BRIDGES"/>
    <s v="DSGN"/>
    <s v="DESIGN"/>
    <s v="C"/>
    <s v="CITYWIDE"/>
    <x v="1"/>
    <n v="0"/>
    <n v="0"/>
    <n v="0"/>
    <n v="0"/>
    <n v="0"/>
    <n v="15000"/>
    <n v="0"/>
    <n v="0"/>
    <n v="0"/>
    <n v="0"/>
    <n v="15000"/>
  </r>
  <r>
    <s v="841 HBKBQE"/>
    <s v="Rehabilitation of BQE (I-278) from Sands St. to Atlantic Ave"/>
    <x v="2"/>
    <s v="DPR OWNED BRIDGES CITYWIDE"/>
    <s v="P PRE"/>
    <s v="LARGE, MAJOR AND REGIONAL PARK RECONSTRUCTION"/>
    <s v="CONS"/>
    <s v="CONSTRUCTION"/>
    <s v="C"/>
    <s v="CITYWIDE"/>
    <x v="0"/>
    <n v="0"/>
    <n v="0"/>
    <n v="5996"/>
    <n v="0"/>
    <n v="0"/>
    <n v="0"/>
    <n v="0"/>
    <n v="0"/>
    <n v="0"/>
    <n v="0"/>
    <n v="5996"/>
  </r>
  <r>
    <s v="841 HBKBQE"/>
    <s v="Rehabilitation of BQE (I-278) from Sands St. to Atlantic Ave"/>
    <x v="2"/>
    <s v="DPR OWNED BRIDGES CITYWIDE"/>
    <s v="P PRE"/>
    <s v="LARGE, MAJOR AND REGIONAL PARK RECONSTRUCTION"/>
    <s v="CONS"/>
    <s v="CONSTRUCTION"/>
    <s v="C"/>
    <s v="CITYWIDE"/>
    <x v="0"/>
    <n v="0"/>
    <n v="0"/>
    <n v="0"/>
    <n v="0"/>
    <n v="0"/>
    <n v="38894"/>
    <n v="0"/>
    <n v="0"/>
    <n v="0"/>
    <n v="0"/>
    <n v="38894"/>
  </r>
  <r>
    <s v="841 HBKBQE"/>
    <s v="Rehabilitation of BQE (I-278) from Sands St. to Atlantic Ave"/>
    <x v="2"/>
    <s v="DPR OWNED BRIDGES CITYWIDE"/>
    <s v="P PRE"/>
    <s v="LARGE, MAJOR AND REGIONAL PARK RECONSTRUCTION"/>
    <s v="CONS"/>
    <s v="CONSTRUCTION"/>
    <s v="C"/>
    <s v="CITYWIDE"/>
    <x v="0"/>
    <n v="0"/>
    <n v="0"/>
    <n v="0"/>
    <n v="0"/>
    <n v="0"/>
    <n v="0"/>
    <n v="38894"/>
    <n v="0"/>
    <n v="0"/>
    <n v="0"/>
    <n v="38894"/>
  </r>
  <r>
    <s v="841 HBKBQE"/>
    <s v="Rehabilitation of BQE (I-278) from Sands St. to Atlantic Ave"/>
    <x v="2"/>
    <s v="DPR OWNED BRIDGES CITYWIDE"/>
    <s v="P PRE"/>
    <s v="LARGE, MAJOR AND REGIONAL PARK RECONSTRUCTION"/>
    <s v="CONS"/>
    <s v="CONSTRUCTION"/>
    <s v="C"/>
    <s v="CITYWIDE"/>
    <x v="0"/>
    <n v="0"/>
    <n v="0"/>
    <n v="0"/>
    <n v="0"/>
    <n v="0"/>
    <n v="0"/>
    <n v="0"/>
    <n v="38894"/>
    <n v="0"/>
    <n v="0"/>
    <n v="38894"/>
  </r>
  <r>
    <s v="841 HBKBQE"/>
    <s v="Rehabilitation of BQE (I-278) from Sands St. to Atlantic Ave"/>
    <x v="2"/>
    <s v="DPR OWNED BRIDGES CITYWIDE"/>
    <s v="P PRE"/>
    <s v="LARGE, MAJOR AND REGIONAL PARK RECONSTRUCTION"/>
    <s v="CONS"/>
    <s v="CONSTRUCTION"/>
    <s v="C"/>
    <s v="CITYWIDE"/>
    <x v="0"/>
    <n v="0"/>
    <n v="0"/>
    <n v="0"/>
    <n v="6062"/>
    <n v="0"/>
    <n v="0"/>
    <n v="0"/>
    <n v="0"/>
    <n v="0"/>
    <n v="0"/>
    <n v="6062"/>
  </r>
  <r>
    <s v="841 HBKBQE"/>
    <s v="Rehabilitation of BQE (I-278) from Sands St. to Atlantic Ave"/>
    <x v="2"/>
    <s v="DPR OWNED BRIDGES CITYWIDE"/>
    <s v="P PRE"/>
    <s v="LARGE, MAJOR AND REGIONAL PARK RECONSTRUCTION"/>
    <s v="CONS"/>
    <s v="CONSTRUCTION"/>
    <s v="C"/>
    <s v="CITYWIDE"/>
    <x v="0"/>
    <n v="0"/>
    <n v="0"/>
    <n v="0"/>
    <n v="0"/>
    <n v="3865"/>
    <n v="0"/>
    <n v="0"/>
    <n v="0"/>
    <n v="0"/>
    <n v="0"/>
    <n v="3865"/>
  </r>
  <r>
    <s v="841 HBKBQE"/>
    <s v="Rehabilitation of BQE (I-278) from Sands St. to Atlantic Ave"/>
    <x v="3"/>
    <s v="PARK IMPROVEMENTS, ALL BOROUGHS."/>
    <s v="P PRE"/>
    <s v="LARGE, MAJOR AND REGIONAL PARK RECONSTRUCTION"/>
    <s v="CONS"/>
    <s v="CONSTRUCTION"/>
    <s v="C"/>
    <s v="CITYWIDE"/>
    <x v="0"/>
    <n v="0"/>
    <n v="0"/>
    <n v="10000"/>
    <n v="0"/>
    <n v="0"/>
    <n v="0"/>
    <n v="0"/>
    <n v="0"/>
    <n v="0"/>
    <n v="0"/>
    <n v="1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F4F7AFA-ECBB-4BB5-8C5A-D31C3B87AC11}" name="PivotTable1" cacheId="404" applyNumberFormats="0" applyBorderFormats="0" applyFontFormats="0" applyPatternFormats="0" applyAlignmentFormats="0" applyWidthHeightFormats="1" dataCaption="Values" updatedVersion="8" minRefreshableVersion="3" useAutoFormatting="1" colGrandTotals="0" itemPrintTitles="1" createdVersion="8" indent="0" compact="0" compactData="0" multipleFieldFilters="0">
  <location ref="A3:M10" firstHeaderRow="0" firstDataRow="1" firstDataCol="2"/>
  <pivotFields count="22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2"/>
    <field x="10"/>
  </rowFields>
  <rowItems count="7">
    <i>
      <x/>
      <x/>
    </i>
    <i r="1">
      <x v="1"/>
    </i>
    <i>
      <x v="1"/>
      <x/>
    </i>
    <i r="1">
      <x v="1"/>
    </i>
    <i>
      <x v="2"/>
      <x/>
    </i>
    <i>
      <x v="3"/>
      <x/>
    </i>
    <i t="grand">
      <x/>
    </i>
  </rowItems>
  <colFields count="1">
    <field x="-2"/>
  </colFields>
  <colItems count="11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</colItems>
  <dataFields count="11">
    <dataField name="Sum of FY24" fld="11" baseField="0" baseItem="0"/>
    <dataField name="Sum of FY25" fld="12" baseField="0" baseItem="0"/>
    <dataField name="Sum of FY26" fld="13" baseField="0" baseItem="0"/>
    <dataField name="Sum of FY27" fld="14" baseField="0" baseItem="0"/>
    <dataField name="Sum of FY28" fld="15" baseField="0" baseItem="0"/>
    <dataField name="Sum of FY29" fld="16" baseField="0" baseItem="0"/>
    <dataField name="Sum of FY30" fld="17" baseField="0" baseItem="0"/>
    <dataField name="Sum of FY31" fld="18" baseField="0" baseItem="0"/>
    <dataField name="Sum of FY32" fld="19" baseField="0" baseItem="0"/>
    <dataField name="Sum of FY33" fld="20" baseField="0" baseItem="0"/>
    <dataField name="Sum of FY24-FY33" fld="21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425BC-EF88-4B1A-A5BC-D38A91DE21EB}">
  <sheetPr>
    <pageSetUpPr fitToPage="1"/>
  </sheetPr>
  <dimension ref="B1:O30"/>
  <sheetViews>
    <sheetView tabSelected="1" zoomScaleNormal="100" workbookViewId="0">
      <selection activeCell="G27" sqref="G27"/>
    </sheetView>
  </sheetViews>
  <sheetFormatPr defaultRowHeight="15" x14ac:dyDescent="0.25"/>
  <cols>
    <col min="1" max="1" width="2.42578125" customWidth="1"/>
    <col min="2" max="2" width="17.7109375" customWidth="1"/>
    <col min="3" max="15" width="13.7109375" customWidth="1"/>
    <col min="16" max="16" width="12" bestFit="1" customWidth="1"/>
    <col min="17" max="17" width="11.28515625" bestFit="1" customWidth="1"/>
    <col min="18" max="20" width="10.7109375" bestFit="1" customWidth="1"/>
    <col min="21" max="22" width="6.28515625" bestFit="1" customWidth="1"/>
    <col min="23" max="23" width="10.42578125" bestFit="1" customWidth="1"/>
    <col min="24" max="24" width="12.28515625" bestFit="1" customWidth="1"/>
  </cols>
  <sheetData>
    <row r="1" spans="2:15" x14ac:dyDescent="0.25">
      <c r="B1" s="12" t="s">
        <v>0</v>
      </c>
    </row>
    <row r="2" spans="2:15" x14ac:dyDescent="0.25">
      <c r="B2" t="s">
        <v>1</v>
      </c>
    </row>
    <row r="4" spans="2:15" ht="15" customHeight="1" x14ac:dyDescent="0.25">
      <c r="B4" s="15" t="s">
        <v>68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2:15" x14ac:dyDescent="0.25">
      <c r="B5" s="1" t="s">
        <v>3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69</v>
      </c>
      <c r="M5" s="5" t="s">
        <v>70</v>
      </c>
      <c r="N5" s="5" t="s">
        <v>14</v>
      </c>
      <c r="O5" s="5" t="s">
        <v>71</v>
      </c>
    </row>
    <row r="6" spans="2:15" x14ac:dyDescent="0.25">
      <c r="B6" s="9" t="s">
        <v>16</v>
      </c>
      <c r="C6" s="6">
        <v>177</v>
      </c>
      <c r="D6" s="6">
        <v>61392</v>
      </c>
      <c r="E6" s="6">
        <v>68380</v>
      </c>
      <c r="F6" s="6">
        <v>43159</v>
      </c>
      <c r="G6" s="6">
        <v>434269</v>
      </c>
      <c r="H6" s="6">
        <v>434270</v>
      </c>
      <c r="I6" s="6">
        <v>434270</v>
      </c>
      <c r="J6" s="6">
        <v>0</v>
      </c>
      <c r="K6" s="6">
        <v>0</v>
      </c>
      <c r="L6" s="6">
        <v>0</v>
      </c>
      <c r="M6" s="6">
        <v>0</v>
      </c>
      <c r="N6" s="6">
        <f>SUM(C6:G6)</f>
        <v>607377</v>
      </c>
      <c r="O6" s="8">
        <f>SUM(C6:M6)</f>
        <v>1475917</v>
      </c>
    </row>
    <row r="7" spans="2:15" x14ac:dyDescent="0.25">
      <c r="B7" s="9" t="s">
        <v>17</v>
      </c>
      <c r="C7" s="6">
        <v>0</v>
      </c>
      <c r="D7" s="6">
        <v>0</v>
      </c>
      <c r="E7" s="6">
        <v>0</v>
      </c>
      <c r="F7" s="6">
        <v>0</v>
      </c>
      <c r="G7" s="6">
        <v>45000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f t="shared" ref="N7:N8" si="0">SUM(C7:G7)</f>
        <v>45000</v>
      </c>
      <c r="O7" s="8">
        <f t="shared" ref="O7:O8" si="1">SUM(C7:M7)</f>
        <v>45000</v>
      </c>
    </row>
    <row r="8" spans="2:15" x14ac:dyDescent="0.25">
      <c r="B8" s="9" t="s">
        <v>18</v>
      </c>
      <c r="C8" s="6">
        <v>0</v>
      </c>
      <c r="D8" s="6">
        <v>15996</v>
      </c>
      <c r="E8" s="6">
        <v>6062</v>
      </c>
      <c r="F8" s="6">
        <v>3865</v>
      </c>
      <c r="G8" s="6">
        <v>38894</v>
      </c>
      <c r="H8" s="6">
        <v>38894</v>
      </c>
      <c r="I8" s="6">
        <v>38894</v>
      </c>
      <c r="J8" s="6">
        <v>0</v>
      </c>
      <c r="K8" s="6">
        <v>0</v>
      </c>
      <c r="L8" s="6">
        <v>0</v>
      </c>
      <c r="M8" s="6">
        <v>0</v>
      </c>
      <c r="N8" s="6">
        <f t="shared" si="0"/>
        <v>64817</v>
      </c>
      <c r="O8" s="8">
        <f t="shared" si="1"/>
        <v>142605</v>
      </c>
    </row>
    <row r="9" spans="2:15" x14ac:dyDescent="0.25">
      <c r="B9" s="1" t="s">
        <v>19</v>
      </c>
      <c r="C9" s="8">
        <f t="shared" ref="C9" si="2">SUM(C6:C8)</f>
        <v>177</v>
      </c>
      <c r="D9" s="8">
        <f t="shared" ref="D9:O9" si="3">SUM(D6:D8)</f>
        <v>77388</v>
      </c>
      <c r="E9" s="8">
        <f t="shared" si="3"/>
        <v>74442</v>
      </c>
      <c r="F9" s="8">
        <f t="shared" si="3"/>
        <v>47024</v>
      </c>
      <c r="G9" s="8">
        <f t="shared" si="3"/>
        <v>518163</v>
      </c>
      <c r="H9" s="8">
        <f t="shared" si="3"/>
        <v>473164</v>
      </c>
      <c r="I9" s="8">
        <f t="shared" si="3"/>
        <v>473164</v>
      </c>
      <c r="J9" s="8">
        <f t="shared" si="3"/>
        <v>0</v>
      </c>
      <c r="K9" s="8">
        <f t="shared" si="3"/>
        <v>0</v>
      </c>
      <c r="L9" s="8">
        <f t="shared" si="3"/>
        <v>0</v>
      </c>
      <c r="M9" s="8">
        <f t="shared" si="3"/>
        <v>0</v>
      </c>
      <c r="N9" s="8">
        <f t="shared" si="3"/>
        <v>717194</v>
      </c>
      <c r="O9" s="8">
        <f t="shared" si="3"/>
        <v>1663522</v>
      </c>
    </row>
    <row r="11" spans="2:15" ht="15" customHeight="1" x14ac:dyDescent="0.25">
      <c r="B11" s="16" t="s">
        <v>67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2:15" x14ac:dyDescent="0.25">
      <c r="B12" s="1" t="s">
        <v>3</v>
      </c>
      <c r="C12" s="5" t="s">
        <v>5</v>
      </c>
      <c r="D12" s="5" t="s">
        <v>6</v>
      </c>
      <c r="E12" s="5" t="s">
        <v>7</v>
      </c>
      <c r="F12" s="5" t="s">
        <v>8</v>
      </c>
      <c r="G12" s="5" t="s">
        <v>9</v>
      </c>
      <c r="H12" s="5" t="s">
        <v>10</v>
      </c>
      <c r="I12" s="5" t="s">
        <v>11</v>
      </c>
      <c r="J12" s="5" t="s">
        <v>12</v>
      </c>
      <c r="K12" s="5" t="s">
        <v>13</v>
      </c>
      <c r="L12" s="5" t="s">
        <v>69</v>
      </c>
      <c r="M12" s="5" t="s">
        <v>70</v>
      </c>
      <c r="N12" s="5" t="s">
        <v>14</v>
      </c>
      <c r="O12" s="5" t="s">
        <v>71</v>
      </c>
    </row>
    <row r="13" spans="2:15" x14ac:dyDescent="0.25">
      <c r="B13" s="9" t="s">
        <v>16</v>
      </c>
      <c r="C13" s="6">
        <v>22774</v>
      </c>
      <c r="D13" s="7">
        <v>38795</v>
      </c>
      <c r="E13" s="7">
        <v>68380</v>
      </c>
      <c r="F13" s="7">
        <v>43159</v>
      </c>
      <c r="G13" s="6">
        <v>434269</v>
      </c>
      <c r="H13" s="6">
        <v>434270</v>
      </c>
      <c r="I13" s="6">
        <v>434270</v>
      </c>
      <c r="J13" s="6">
        <v>0</v>
      </c>
      <c r="K13" s="6">
        <v>0</v>
      </c>
      <c r="L13" s="6">
        <v>0</v>
      </c>
      <c r="M13" s="6">
        <v>0</v>
      </c>
      <c r="N13" s="6">
        <f>SUM(C13:G13)</f>
        <v>607377</v>
      </c>
      <c r="O13" s="8">
        <f>SUM(C13:M13)</f>
        <v>1475917</v>
      </c>
    </row>
    <row r="14" spans="2:15" x14ac:dyDescent="0.25">
      <c r="B14" s="9" t="s">
        <v>17</v>
      </c>
      <c r="C14" s="6">
        <v>0</v>
      </c>
      <c r="D14" s="6">
        <v>0</v>
      </c>
      <c r="E14" s="6">
        <v>0</v>
      </c>
      <c r="F14" s="6">
        <v>0</v>
      </c>
      <c r="G14" s="6">
        <v>45000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f t="shared" ref="N14:N15" si="4">SUM(C14:G14)</f>
        <v>45000</v>
      </c>
      <c r="O14" s="8">
        <f t="shared" ref="O14:O15" si="5">SUM(C14:M14)</f>
        <v>45000</v>
      </c>
    </row>
    <row r="15" spans="2:15" x14ac:dyDescent="0.25">
      <c r="B15" s="9" t="s">
        <v>18</v>
      </c>
      <c r="C15" s="6">
        <v>0</v>
      </c>
      <c r="D15" s="7">
        <v>10834</v>
      </c>
      <c r="E15" s="6">
        <v>5428</v>
      </c>
      <c r="F15" s="6">
        <v>9661</v>
      </c>
      <c r="G15" s="6">
        <v>38894</v>
      </c>
      <c r="H15" s="6">
        <v>38894</v>
      </c>
      <c r="I15" s="6">
        <v>38894</v>
      </c>
      <c r="J15" s="6">
        <v>0</v>
      </c>
      <c r="K15" s="6">
        <v>0</v>
      </c>
      <c r="L15" s="6">
        <v>0</v>
      </c>
      <c r="M15" s="6">
        <v>0</v>
      </c>
      <c r="N15" s="6">
        <f t="shared" si="4"/>
        <v>64817</v>
      </c>
      <c r="O15" s="8">
        <f t="shared" si="5"/>
        <v>142605</v>
      </c>
    </row>
    <row r="16" spans="2:15" x14ac:dyDescent="0.25">
      <c r="B16" s="1" t="s">
        <v>19</v>
      </c>
      <c r="C16" s="8">
        <f t="shared" ref="C16:O16" si="6">SUM(C13:C15)</f>
        <v>22774</v>
      </c>
      <c r="D16" s="8">
        <f t="shared" si="6"/>
        <v>49629</v>
      </c>
      <c r="E16" s="8">
        <f t="shared" si="6"/>
        <v>73808</v>
      </c>
      <c r="F16" s="8">
        <f t="shared" si="6"/>
        <v>52820</v>
      </c>
      <c r="G16" s="8">
        <f t="shared" si="6"/>
        <v>518163</v>
      </c>
      <c r="H16" s="8">
        <f t="shared" si="6"/>
        <v>473164</v>
      </c>
      <c r="I16" s="8">
        <f t="shared" si="6"/>
        <v>473164</v>
      </c>
      <c r="J16" s="8">
        <f t="shared" si="6"/>
        <v>0</v>
      </c>
      <c r="K16" s="8">
        <f t="shared" si="6"/>
        <v>0</v>
      </c>
      <c r="L16" s="8">
        <f t="shared" si="6"/>
        <v>0</v>
      </c>
      <c r="M16" s="8">
        <f t="shared" si="6"/>
        <v>0</v>
      </c>
      <c r="N16" s="8">
        <f t="shared" si="6"/>
        <v>717194</v>
      </c>
      <c r="O16" s="8">
        <f t="shared" si="6"/>
        <v>1663522</v>
      </c>
    </row>
    <row r="18" spans="2:15" ht="15" customHeight="1" x14ac:dyDescent="0.25">
      <c r="B18" s="17" t="s">
        <v>72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spans="2:15" x14ac:dyDescent="0.25">
      <c r="B19" s="1" t="s">
        <v>3</v>
      </c>
      <c r="C19" s="5" t="s">
        <v>5</v>
      </c>
      <c r="D19" s="5" t="s">
        <v>6</v>
      </c>
      <c r="E19" s="5" t="s">
        <v>7</v>
      </c>
      <c r="F19" s="5" t="s">
        <v>8</v>
      </c>
      <c r="G19" s="5" t="s">
        <v>9</v>
      </c>
      <c r="H19" s="5" t="s">
        <v>10</v>
      </c>
      <c r="I19" s="5" t="s">
        <v>11</v>
      </c>
      <c r="J19" s="5" t="s">
        <v>12</v>
      </c>
      <c r="K19" s="5" t="s">
        <v>13</v>
      </c>
      <c r="L19" s="5" t="s">
        <v>69</v>
      </c>
      <c r="M19" s="5" t="s">
        <v>70</v>
      </c>
      <c r="N19" s="5" t="s">
        <v>14</v>
      </c>
      <c r="O19" s="5" t="s">
        <v>71</v>
      </c>
    </row>
    <row r="20" spans="2:15" x14ac:dyDescent="0.25">
      <c r="B20" s="9" t="s">
        <v>16</v>
      </c>
      <c r="C20" s="7">
        <f>C13-C6</f>
        <v>22597</v>
      </c>
      <c r="D20" s="7">
        <f t="shared" ref="D20:O20" si="7">D13-D6</f>
        <v>-22597</v>
      </c>
      <c r="E20" s="7">
        <f t="shared" si="7"/>
        <v>0</v>
      </c>
      <c r="F20" s="7">
        <f t="shared" si="7"/>
        <v>0</v>
      </c>
      <c r="G20" s="7">
        <f t="shared" si="7"/>
        <v>0</v>
      </c>
      <c r="H20" s="7">
        <f t="shared" si="7"/>
        <v>0</v>
      </c>
      <c r="I20" s="7">
        <f t="shared" si="7"/>
        <v>0</v>
      </c>
      <c r="J20" s="7">
        <f t="shared" si="7"/>
        <v>0</v>
      </c>
      <c r="K20" s="7">
        <f t="shared" si="7"/>
        <v>0</v>
      </c>
      <c r="L20" s="7">
        <f t="shared" si="7"/>
        <v>0</v>
      </c>
      <c r="M20" s="7">
        <f t="shared" si="7"/>
        <v>0</v>
      </c>
      <c r="N20" s="7">
        <f t="shared" si="7"/>
        <v>0</v>
      </c>
      <c r="O20" s="7">
        <f t="shared" si="7"/>
        <v>0</v>
      </c>
    </row>
    <row r="21" spans="2:15" x14ac:dyDescent="0.25">
      <c r="B21" s="9" t="s">
        <v>17</v>
      </c>
      <c r="C21" s="7">
        <f t="shared" ref="C21:O23" si="8">C14-C7</f>
        <v>0</v>
      </c>
      <c r="D21" s="7">
        <f t="shared" si="8"/>
        <v>0</v>
      </c>
      <c r="E21" s="7">
        <f t="shared" si="8"/>
        <v>0</v>
      </c>
      <c r="F21" s="7">
        <f t="shared" si="8"/>
        <v>0</v>
      </c>
      <c r="G21" s="7">
        <f t="shared" si="8"/>
        <v>0</v>
      </c>
      <c r="H21" s="7">
        <f t="shared" si="8"/>
        <v>0</v>
      </c>
      <c r="I21" s="7">
        <f t="shared" si="8"/>
        <v>0</v>
      </c>
      <c r="J21" s="7">
        <f t="shared" si="8"/>
        <v>0</v>
      </c>
      <c r="K21" s="7">
        <f t="shared" si="8"/>
        <v>0</v>
      </c>
      <c r="L21" s="7">
        <f t="shared" si="8"/>
        <v>0</v>
      </c>
      <c r="M21" s="7">
        <f t="shared" si="8"/>
        <v>0</v>
      </c>
      <c r="N21" s="7">
        <f t="shared" si="8"/>
        <v>0</v>
      </c>
      <c r="O21" s="7">
        <f t="shared" si="8"/>
        <v>0</v>
      </c>
    </row>
    <row r="22" spans="2:15" x14ac:dyDescent="0.25">
      <c r="B22" s="9" t="s">
        <v>18</v>
      </c>
      <c r="C22" s="7">
        <f t="shared" si="8"/>
        <v>0</v>
      </c>
      <c r="D22" s="7">
        <f t="shared" si="8"/>
        <v>-5162</v>
      </c>
      <c r="E22" s="7">
        <f t="shared" si="8"/>
        <v>-634</v>
      </c>
      <c r="F22" s="7">
        <f t="shared" si="8"/>
        <v>5796</v>
      </c>
      <c r="G22" s="7">
        <f t="shared" si="8"/>
        <v>0</v>
      </c>
      <c r="H22" s="7">
        <f t="shared" si="8"/>
        <v>0</v>
      </c>
      <c r="I22" s="7">
        <f t="shared" si="8"/>
        <v>0</v>
      </c>
      <c r="J22" s="7">
        <f t="shared" si="8"/>
        <v>0</v>
      </c>
      <c r="K22" s="7">
        <f t="shared" si="8"/>
        <v>0</v>
      </c>
      <c r="L22" s="7">
        <f t="shared" si="8"/>
        <v>0</v>
      </c>
      <c r="M22" s="7">
        <f t="shared" si="8"/>
        <v>0</v>
      </c>
      <c r="N22" s="7">
        <f t="shared" si="8"/>
        <v>0</v>
      </c>
      <c r="O22" s="7">
        <f t="shared" si="8"/>
        <v>0</v>
      </c>
    </row>
    <row r="23" spans="2:15" x14ac:dyDescent="0.25">
      <c r="B23" s="1" t="s">
        <v>19</v>
      </c>
      <c r="C23" s="18">
        <f t="shared" si="8"/>
        <v>22597</v>
      </c>
      <c r="D23" s="18">
        <f t="shared" si="8"/>
        <v>-27759</v>
      </c>
      <c r="E23" s="18">
        <f t="shared" si="8"/>
        <v>-634</v>
      </c>
      <c r="F23" s="18">
        <f t="shared" si="8"/>
        <v>5796</v>
      </c>
      <c r="G23" s="18">
        <f t="shared" si="8"/>
        <v>0</v>
      </c>
      <c r="H23" s="18">
        <f t="shared" si="8"/>
        <v>0</v>
      </c>
      <c r="I23" s="18">
        <f t="shared" si="8"/>
        <v>0</v>
      </c>
      <c r="J23" s="18">
        <f t="shared" si="8"/>
        <v>0</v>
      </c>
      <c r="K23" s="18">
        <f t="shared" si="8"/>
        <v>0</v>
      </c>
      <c r="L23" s="18">
        <f t="shared" si="8"/>
        <v>0</v>
      </c>
      <c r="M23" s="18">
        <f t="shared" si="8"/>
        <v>0</v>
      </c>
      <c r="N23" s="18">
        <f t="shared" si="8"/>
        <v>0</v>
      </c>
      <c r="O23" s="18">
        <f t="shared" si="8"/>
        <v>0</v>
      </c>
    </row>
    <row r="25" spans="2:15" ht="30" customHeight="1" x14ac:dyDescent="0.25">
      <c r="B25" s="9"/>
      <c r="C25" s="10" t="s">
        <v>2</v>
      </c>
      <c r="D25" s="11" t="s">
        <v>66</v>
      </c>
    </row>
    <row r="26" spans="2:15" x14ac:dyDescent="0.25">
      <c r="B26" s="1" t="s">
        <v>3</v>
      </c>
      <c r="C26" s="13" t="s">
        <v>73</v>
      </c>
      <c r="D26" s="14"/>
    </row>
    <row r="27" spans="2:15" x14ac:dyDescent="0.25">
      <c r="B27" s="9" t="s">
        <v>16</v>
      </c>
      <c r="C27" s="6">
        <v>211700</v>
      </c>
      <c r="D27" s="6">
        <v>94922</v>
      </c>
      <c r="F27" s="4"/>
      <c r="G27" s="4"/>
    </row>
    <row r="28" spans="2:15" x14ac:dyDescent="0.25">
      <c r="B28" s="9" t="s">
        <v>17</v>
      </c>
      <c r="C28" s="6">
        <v>0</v>
      </c>
      <c r="D28" s="6">
        <v>0</v>
      </c>
      <c r="G28" s="4"/>
    </row>
    <row r="29" spans="2:15" x14ac:dyDescent="0.25">
      <c r="B29" s="9" t="s">
        <v>18</v>
      </c>
      <c r="C29" s="6">
        <v>24800</v>
      </c>
      <c r="D29" s="6">
        <v>0</v>
      </c>
    </row>
    <row r="30" spans="2:15" x14ac:dyDescent="0.25">
      <c r="B30" s="1" t="s">
        <v>19</v>
      </c>
      <c r="C30" s="8">
        <f>SUM(C27:C29)</f>
        <v>236500</v>
      </c>
      <c r="D30" s="8">
        <f>SUM(D27:D29)</f>
        <v>94922</v>
      </c>
    </row>
  </sheetData>
  <mergeCells count="4">
    <mergeCell ref="C26:D26"/>
    <mergeCell ref="B4:O4"/>
    <mergeCell ref="B11:O11"/>
    <mergeCell ref="B18:O18"/>
  </mergeCells>
  <pageMargins left="0.25" right="0.25" top="0.75" bottom="0.75" header="0.3" footer="0.3"/>
  <pageSetup scale="67" orientation="landscape" verticalDpi="0" r:id="rId1"/>
  <ignoredErrors>
    <ignoredError sqref="N13 N6 N7:N8 N14:N1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717E0-5828-480E-9ABA-73704747BFF0}">
  <dimension ref="A3:M10"/>
  <sheetViews>
    <sheetView workbookViewId="0">
      <selection activeCell="E24" sqref="E24"/>
    </sheetView>
  </sheetViews>
  <sheetFormatPr defaultRowHeight="15" x14ac:dyDescent="0.25"/>
  <cols>
    <col min="1" max="1" width="13.42578125" bestFit="1" customWidth="1"/>
    <col min="2" max="2" width="10.42578125" bestFit="1" customWidth="1"/>
    <col min="3" max="7" width="12" bestFit="1" customWidth="1"/>
    <col min="8" max="10" width="12.5703125" bestFit="1" customWidth="1"/>
    <col min="11" max="12" width="12" bestFit="1" customWidth="1"/>
    <col min="13" max="13" width="17" bestFit="1" customWidth="1"/>
  </cols>
  <sheetData>
    <row r="3" spans="1:13" x14ac:dyDescent="0.25">
      <c r="A3" s="2" t="s">
        <v>22</v>
      </c>
      <c r="B3" s="2" t="s">
        <v>30</v>
      </c>
      <c r="C3" t="s">
        <v>55</v>
      </c>
      <c r="D3" t="s">
        <v>56</v>
      </c>
      <c r="E3" t="s">
        <v>57</v>
      </c>
      <c r="F3" t="s">
        <v>58</v>
      </c>
      <c r="G3" t="s">
        <v>59</v>
      </c>
      <c r="H3" t="s">
        <v>60</v>
      </c>
      <c r="I3" t="s">
        <v>61</v>
      </c>
      <c r="J3" t="s">
        <v>62</v>
      </c>
      <c r="K3" t="s">
        <v>63</v>
      </c>
      <c r="L3" t="s">
        <v>64</v>
      </c>
      <c r="M3" t="s">
        <v>65</v>
      </c>
    </row>
    <row r="4" spans="1:13" x14ac:dyDescent="0.25">
      <c r="A4" t="s">
        <v>33</v>
      </c>
      <c r="B4" t="s">
        <v>41</v>
      </c>
      <c r="C4" s="3">
        <v>4680</v>
      </c>
      <c r="D4" s="3">
        <v>0</v>
      </c>
      <c r="E4" s="3">
        <v>58702</v>
      </c>
      <c r="F4" s="3">
        <v>68380</v>
      </c>
      <c r="G4" s="3">
        <v>43159</v>
      </c>
      <c r="H4" s="3">
        <v>434269</v>
      </c>
      <c r="I4" s="3">
        <v>434270</v>
      </c>
      <c r="J4" s="3">
        <v>434270</v>
      </c>
      <c r="K4" s="3">
        <v>0</v>
      </c>
      <c r="L4" s="3">
        <v>0</v>
      </c>
      <c r="M4" s="3">
        <v>1477730</v>
      </c>
    </row>
    <row r="5" spans="1:13" x14ac:dyDescent="0.25">
      <c r="A5" t="s">
        <v>33</v>
      </c>
      <c r="B5" t="s">
        <v>43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30000</v>
      </c>
      <c r="I5" s="3">
        <v>0</v>
      </c>
      <c r="J5" s="3">
        <v>0</v>
      </c>
      <c r="K5" s="3">
        <v>0</v>
      </c>
      <c r="L5" s="3">
        <v>0</v>
      </c>
      <c r="M5" s="3">
        <v>30000</v>
      </c>
    </row>
    <row r="6" spans="1:13" x14ac:dyDescent="0.25">
      <c r="A6" t="s">
        <v>44</v>
      </c>
      <c r="B6" t="s">
        <v>41</v>
      </c>
      <c r="C6" s="3">
        <v>0</v>
      </c>
      <c r="D6" s="3">
        <v>0</v>
      </c>
      <c r="E6" s="3">
        <v>2867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2867</v>
      </c>
    </row>
    <row r="7" spans="1:13" x14ac:dyDescent="0.25">
      <c r="A7" t="s">
        <v>44</v>
      </c>
      <c r="B7" t="s">
        <v>43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15000</v>
      </c>
      <c r="I7" s="3">
        <v>0</v>
      </c>
      <c r="J7" s="3">
        <v>0</v>
      </c>
      <c r="K7" s="3">
        <v>0</v>
      </c>
      <c r="L7" s="3">
        <v>0</v>
      </c>
      <c r="M7" s="3">
        <v>15000</v>
      </c>
    </row>
    <row r="8" spans="1:13" x14ac:dyDescent="0.25">
      <c r="A8" t="s">
        <v>48</v>
      </c>
      <c r="B8" t="s">
        <v>41</v>
      </c>
      <c r="C8" s="3">
        <v>0</v>
      </c>
      <c r="D8" s="3">
        <v>0</v>
      </c>
      <c r="E8" s="3">
        <v>5996</v>
      </c>
      <c r="F8" s="3">
        <v>6062</v>
      </c>
      <c r="G8" s="3">
        <v>3865</v>
      </c>
      <c r="H8" s="3">
        <v>38894</v>
      </c>
      <c r="I8" s="3">
        <v>38894</v>
      </c>
      <c r="J8" s="3">
        <v>38894</v>
      </c>
      <c r="K8" s="3">
        <v>0</v>
      </c>
      <c r="L8" s="3">
        <v>0</v>
      </c>
      <c r="M8" s="3">
        <v>132605</v>
      </c>
    </row>
    <row r="9" spans="1:13" x14ac:dyDescent="0.25">
      <c r="A9" t="s">
        <v>52</v>
      </c>
      <c r="B9" t="s">
        <v>41</v>
      </c>
      <c r="C9" s="3">
        <v>0</v>
      </c>
      <c r="D9" s="3">
        <v>0</v>
      </c>
      <c r="E9" s="3">
        <v>10000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10000</v>
      </c>
    </row>
    <row r="10" spans="1:13" x14ac:dyDescent="0.25">
      <c r="A10" t="s">
        <v>54</v>
      </c>
      <c r="C10" s="3">
        <v>4680</v>
      </c>
      <c r="D10" s="3">
        <v>0</v>
      </c>
      <c r="E10" s="3">
        <v>77565</v>
      </c>
      <c r="F10" s="3">
        <v>74442</v>
      </c>
      <c r="G10" s="3">
        <v>47024</v>
      </c>
      <c r="H10" s="3">
        <v>518163</v>
      </c>
      <c r="I10" s="3">
        <v>473164</v>
      </c>
      <c r="J10" s="3">
        <v>473164</v>
      </c>
      <c r="K10" s="3">
        <v>0</v>
      </c>
      <c r="L10" s="3">
        <v>0</v>
      </c>
      <c r="M10" s="3">
        <v>1668202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3EDBF-A33A-433C-B40C-A7D217D0FC52}">
  <dimension ref="A1:V31"/>
  <sheetViews>
    <sheetView workbookViewId="0">
      <selection sqref="A1:V31"/>
    </sheetView>
  </sheetViews>
  <sheetFormatPr defaultRowHeight="15" x14ac:dyDescent="0.25"/>
  <sheetData>
    <row r="1" spans="1:22" x14ac:dyDescent="0.25">
      <c r="A1" t="s">
        <v>20</v>
      </c>
      <c r="B1" t="s">
        <v>21</v>
      </c>
      <c r="C1" t="s">
        <v>22</v>
      </c>
      <c r="D1" t="s">
        <v>23</v>
      </c>
      <c r="E1" t="s">
        <v>24</v>
      </c>
      <c r="F1" t="s">
        <v>25</v>
      </c>
      <c r="G1" t="s">
        <v>26</v>
      </c>
      <c r="H1" t="s">
        <v>27</v>
      </c>
      <c r="I1" t="s">
        <v>28</v>
      </c>
      <c r="J1" t="s">
        <v>29</v>
      </c>
      <c r="K1" t="s">
        <v>30</v>
      </c>
      <c r="L1" t="s">
        <v>4</v>
      </c>
      <c r="M1" t="s">
        <v>5</v>
      </c>
      <c r="N1" t="s">
        <v>6</v>
      </c>
      <c r="O1" t="s">
        <v>7</v>
      </c>
      <c r="P1" t="s">
        <v>8</v>
      </c>
      <c r="Q1" t="s">
        <v>9</v>
      </c>
      <c r="R1" t="s">
        <v>10</v>
      </c>
      <c r="S1" t="s">
        <v>11</v>
      </c>
      <c r="T1" t="s">
        <v>12</v>
      </c>
      <c r="U1" t="s">
        <v>13</v>
      </c>
      <c r="V1" t="s">
        <v>15</v>
      </c>
    </row>
    <row r="2" spans="1:22" x14ac:dyDescent="0.25">
      <c r="A2" t="s">
        <v>31</v>
      </c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  <c r="J2" t="s">
        <v>40</v>
      </c>
      <c r="K2" t="s">
        <v>41</v>
      </c>
      <c r="L2">
        <v>0</v>
      </c>
      <c r="M2">
        <v>0</v>
      </c>
      <c r="N2">
        <v>20406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20406</v>
      </c>
    </row>
    <row r="3" spans="1:22" x14ac:dyDescent="0.25">
      <c r="A3" t="s">
        <v>31</v>
      </c>
      <c r="B3" t="s">
        <v>32</v>
      </c>
      <c r="C3" t="s">
        <v>33</v>
      </c>
      <c r="D3" t="s">
        <v>34</v>
      </c>
      <c r="E3" t="s">
        <v>35</v>
      </c>
      <c r="F3" t="s">
        <v>36</v>
      </c>
      <c r="G3" t="s">
        <v>37</v>
      </c>
      <c r="H3" t="s">
        <v>38</v>
      </c>
      <c r="I3" t="s">
        <v>39</v>
      </c>
      <c r="J3" t="s">
        <v>40</v>
      </c>
      <c r="K3" t="s">
        <v>41</v>
      </c>
      <c r="L3">
        <v>0</v>
      </c>
      <c r="M3">
        <v>0</v>
      </c>
      <c r="N3">
        <v>0</v>
      </c>
      <c r="O3">
        <v>36000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36000</v>
      </c>
    </row>
    <row r="4" spans="1:22" x14ac:dyDescent="0.25">
      <c r="A4" t="s">
        <v>31</v>
      </c>
      <c r="B4" t="s">
        <v>32</v>
      </c>
      <c r="C4" t="s">
        <v>33</v>
      </c>
      <c r="D4" t="s">
        <v>34</v>
      </c>
      <c r="E4" t="s">
        <v>35</v>
      </c>
      <c r="F4" t="s">
        <v>36</v>
      </c>
      <c r="G4" t="s">
        <v>42</v>
      </c>
      <c r="H4" t="s">
        <v>38</v>
      </c>
      <c r="I4" t="s">
        <v>39</v>
      </c>
      <c r="J4" t="s">
        <v>40</v>
      </c>
      <c r="K4" t="s">
        <v>43</v>
      </c>
      <c r="L4">
        <v>0</v>
      </c>
      <c r="M4">
        <v>0</v>
      </c>
      <c r="N4">
        <v>0</v>
      </c>
      <c r="O4">
        <v>0</v>
      </c>
      <c r="P4">
        <v>0</v>
      </c>
      <c r="Q4">
        <v>30000</v>
      </c>
      <c r="R4">
        <v>0</v>
      </c>
      <c r="S4">
        <v>0</v>
      </c>
      <c r="T4">
        <v>0</v>
      </c>
      <c r="U4">
        <v>0</v>
      </c>
      <c r="V4">
        <v>30000</v>
      </c>
    </row>
    <row r="5" spans="1:22" x14ac:dyDescent="0.25">
      <c r="A5" t="s">
        <v>31</v>
      </c>
      <c r="B5" t="s">
        <v>32</v>
      </c>
      <c r="C5" t="s">
        <v>33</v>
      </c>
      <c r="D5" t="s">
        <v>34</v>
      </c>
      <c r="E5" t="s">
        <v>35</v>
      </c>
      <c r="F5" t="s">
        <v>36</v>
      </c>
      <c r="G5" t="s">
        <v>42</v>
      </c>
      <c r="H5" t="s">
        <v>38</v>
      </c>
      <c r="I5" t="s">
        <v>39</v>
      </c>
      <c r="J5" t="s">
        <v>40</v>
      </c>
      <c r="K5" t="s">
        <v>41</v>
      </c>
      <c r="L5">
        <v>0</v>
      </c>
      <c r="M5">
        <v>0</v>
      </c>
      <c r="N5">
        <v>20597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20597</v>
      </c>
    </row>
    <row r="6" spans="1:22" x14ac:dyDescent="0.25">
      <c r="A6" t="s">
        <v>31</v>
      </c>
      <c r="B6" t="s">
        <v>32</v>
      </c>
      <c r="C6" t="s">
        <v>33</v>
      </c>
      <c r="D6" t="s">
        <v>34</v>
      </c>
      <c r="E6" t="s">
        <v>35</v>
      </c>
      <c r="F6" t="s">
        <v>36</v>
      </c>
      <c r="G6" t="s">
        <v>42</v>
      </c>
      <c r="H6" t="s">
        <v>38</v>
      </c>
      <c r="I6" t="s">
        <v>39</v>
      </c>
      <c r="J6" t="s">
        <v>40</v>
      </c>
      <c r="K6" t="s">
        <v>41</v>
      </c>
      <c r="L6">
        <v>0</v>
      </c>
      <c r="M6">
        <v>0</v>
      </c>
      <c r="N6">
        <v>0</v>
      </c>
      <c r="O6">
        <v>0</v>
      </c>
      <c r="P6">
        <v>0</v>
      </c>
      <c r="Q6">
        <v>200000</v>
      </c>
      <c r="R6">
        <v>0</v>
      </c>
      <c r="S6">
        <v>0</v>
      </c>
      <c r="T6">
        <v>0</v>
      </c>
      <c r="U6">
        <v>0</v>
      </c>
      <c r="V6">
        <v>200000</v>
      </c>
    </row>
    <row r="7" spans="1:22" x14ac:dyDescent="0.25">
      <c r="A7" t="s">
        <v>31</v>
      </c>
      <c r="B7" t="s">
        <v>32</v>
      </c>
      <c r="C7" t="s">
        <v>33</v>
      </c>
      <c r="D7" t="s">
        <v>34</v>
      </c>
      <c r="E7" t="s">
        <v>35</v>
      </c>
      <c r="F7" t="s">
        <v>36</v>
      </c>
      <c r="G7" t="s">
        <v>42</v>
      </c>
      <c r="H7" t="s">
        <v>38</v>
      </c>
      <c r="I7" t="s">
        <v>39</v>
      </c>
      <c r="J7" t="s">
        <v>40</v>
      </c>
      <c r="K7" t="s">
        <v>41</v>
      </c>
      <c r="L7">
        <v>0</v>
      </c>
      <c r="M7">
        <v>0</v>
      </c>
      <c r="N7">
        <v>4208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4208</v>
      </c>
    </row>
    <row r="8" spans="1:22" x14ac:dyDescent="0.25">
      <c r="A8" t="s">
        <v>31</v>
      </c>
      <c r="B8" t="s">
        <v>32</v>
      </c>
      <c r="C8" t="s">
        <v>33</v>
      </c>
      <c r="D8" t="s">
        <v>34</v>
      </c>
      <c r="E8" t="s">
        <v>35</v>
      </c>
      <c r="F8" t="s">
        <v>36</v>
      </c>
      <c r="G8" t="s">
        <v>42</v>
      </c>
      <c r="H8" t="s">
        <v>38</v>
      </c>
      <c r="I8" t="s">
        <v>39</v>
      </c>
      <c r="J8" t="s">
        <v>40</v>
      </c>
      <c r="K8" t="s">
        <v>41</v>
      </c>
      <c r="L8">
        <v>0</v>
      </c>
      <c r="M8">
        <v>0</v>
      </c>
      <c r="N8">
        <v>0</v>
      </c>
      <c r="O8">
        <v>0</v>
      </c>
      <c r="P8">
        <v>0</v>
      </c>
      <c r="Q8">
        <v>186250</v>
      </c>
      <c r="R8">
        <v>0</v>
      </c>
      <c r="S8">
        <v>0</v>
      </c>
      <c r="T8">
        <v>0</v>
      </c>
      <c r="U8">
        <v>0</v>
      </c>
      <c r="V8">
        <v>186250</v>
      </c>
    </row>
    <row r="9" spans="1:22" x14ac:dyDescent="0.25">
      <c r="A9" t="s">
        <v>31</v>
      </c>
      <c r="B9" t="s">
        <v>32</v>
      </c>
      <c r="C9" t="s">
        <v>33</v>
      </c>
      <c r="D9" t="s">
        <v>34</v>
      </c>
      <c r="E9" t="s">
        <v>35</v>
      </c>
      <c r="F9" t="s">
        <v>36</v>
      </c>
      <c r="G9" t="s">
        <v>42</v>
      </c>
      <c r="H9" t="s">
        <v>38</v>
      </c>
      <c r="I9" t="s">
        <v>39</v>
      </c>
      <c r="J9" t="s">
        <v>40</v>
      </c>
      <c r="K9" t="s">
        <v>41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386250</v>
      </c>
      <c r="S9">
        <v>0</v>
      </c>
      <c r="T9">
        <v>0</v>
      </c>
      <c r="U9">
        <v>0</v>
      </c>
      <c r="V9">
        <v>386250</v>
      </c>
    </row>
    <row r="10" spans="1:22" x14ac:dyDescent="0.25">
      <c r="A10" t="s">
        <v>31</v>
      </c>
      <c r="B10" t="s">
        <v>32</v>
      </c>
      <c r="C10" t="s">
        <v>33</v>
      </c>
      <c r="D10" t="s">
        <v>34</v>
      </c>
      <c r="E10" t="s">
        <v>35</v>
      </c>
      <c r="F10" t="s">
        <v>36</v>
      </c>
      <c r="G10" t="s">
        <v>42</v>
      </c>
      <c r="H10" t="s">
        <v>38</v>
      </c>
      <c r="I10" t="s">
        <v>39</v>
      </c>
      <c r="J10" t="s">
        <v>40</v>
      </c>
      <c r="K10" t="s">
        <v>41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386250</v>
      </c>
      <c r="T10">
        <v>0</v>
      </c>
      <c r="U10">
        <v>0</v>
      </c>
      <c r="V10">
        <v>386250</v>
      </c>
    </row>
    <row r="11" spans="1:22" x14ac:dyDescent="0.25">
      <c r="A11" t="s">
        <v>31</v>
      </c>
      <c r="B11" t="s">
        <v>32</v>
      </c>
      <c r="C11" t="s">
        <v>33</v>
      </c>
      <c r="D11" t="s">
        <v>34</v>
      </c>
      <c r="E11" t="s">
        <v>35</v>
      </c>
      <c r="F11" t="s">
        <v>36</v>
      </c>
      <c r="G11" t="s">
        <v>42</v>
      </c>
      <c r="H11" t="s">
        <v>38</v>
      </c>
      <c r="I11" t="s">
        <v>39</v>
      </c>
      <c r="J11" t="s">
        <v>40</v>
      </c>
      <c r="K11" t="s">
        <v>41</v>
      </c>
      <c r="L11">
        <v>0</v>
      </c>
      <c r="M11">
        <v>0</v>
      </c>
      <c r="N11">
        <v>0</v>
      </c>
      <c r="O11">
        <v>0</v>
      </c>
      <c r="P11">
        <v>43159</v>
      </c>
      <c r="Q11">
        <v>0</v>
      </c>
      <c r="R11">
        <v>0</v>
      </c>
      <c r="S11">
        <v>0</v>
      </c>
      <c r="T11">
        <v>0</v>
      </c>
      <c r="U11">
        <v>0</v>
      </c>
      <c r="V11">
        <v>43159</v>
      </c>
    </row>
    <row r="12" spans="1:22" x14ac:dyDescent="0.25">
      <c r="A12" t="s">
        <v>31</v>
      </c>
      <c r="B12" t="s">
        <v>32</v>
      </c>
      <c r="C12" t="s">
        <v>33</v>
      </c>
      <c r="D12" t="s">
        <v>34</v>
      </c>
      <c r="E12" t="s">
        <v>35</v>
      </c>
      <c r="F12" t="s">
        <v>36</v>
      </c>
      <c r="G12" t="s">
        <v>42</v>
      </c>
      <c r="H12" t="s">
        <v>38</v>
      </c>
      <c r="I12" t="s">
        <v>39</v>
      </c>
      <c r="J12" t="s">
        <v>40</v>
      </c>
      <c r="K12" t="s">
        <v>41</v>
      </c>
      <c r="L12">
        <v>0</v>
      </c>
      <c r="M12">
        <v>0</v>
      </c>
      <c r="N12">
        <v>3091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3091</v>
      </c>
    </row>
    <row r="13" spans="1:22" x14ac:dyDescent="0.25">
      <c r="A13" t="s">
        <v>31</v>
      </c>
      <c r="B13" t="s">
        <v>32</v>
      </c>
      <c r="C13" t="s">
        <v>33</v>
      </c>
      <c r="D13" t="s">
        <v>34</v>
      </c>
      <c r="E13" t="s">
        <v>35</v>
      </c>
      <c r="F13" t="s">
        <v>36</v>
      </c>
      <c r="G13" t="s">
        <v>42</v>
      </c>
      <c r="H13" t="s">
        <v>38</v>
      </c>
      <c r="I13" t="s">
        <v>39</v>
      </c>
      <c r="J13" t="s">
        <v>40</v>
      </c>
      <c r="K13" t="s">
        <v>41</v>
      </c>
      <c r="L13">
        <v>0</v>
      </c>
      <c r="M13">
        <v>0</v>
      </c>
      <c r="N13">
        <v>8899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8899</v>
      </c>
    </row>
    <row r="14" spans="1:22" x14ac:dyDescent="0.25">
      <c r="A14" t="s">
        <v>31</v>
      </c>
      <c r="B14" t="s">
        <v>32</v>
      </c>
      <c r="C14" t="s">
        <v>33</v>
      </c>
      <c r="D14" t="s">
        <v>34</v>
      </c>
      <c r="E14" t="s">
        <v>35</v>
      </c>
      <c r="F14" t="s">
        <v>36</v>
      </c>
      <c r="G14" t="s">
        <v>42</v>
      </c>
      <c r="H14" t="s">
        <v>38</v>
      </c>
      <c r="I14" t="s">
        <v>39</v>
      </c>
      <c r="J14" t="s">
        <v>40</v>
      </c>
      <c r="K14" t="s">
        <v>41</v>
      </c>
      <c r="L14">
        <v>0</v>
      </c>
      <c r="M14">
        <v>0</v>
      </c>
      <c r="N14">
        <v>0</v>
      </c>
      <c r="O14">
        <v>0</v>
      </c>
      <c r="P14">
        <v>0</v>
      </c>
      <c r="Q14">
        <v>48019</v>
      </c>
      <c r="R14">
        <v>0</v>
      </c>
      <c r="S14">
        <v>0</v>
      </c>
      <c r="T14">
        <v>0</v>
      </c>
      <c r="U14">
        <v>0</v>
      </c>
      <c r="V14">
        <v>48019</v>
      </c>
    </row>
    <row r="15" spans="1:22" x14ac:dyDescent="0.25">
      <c r="A15" t="s">
        <v>31</v>
      </c>
      <c r="B15" t="s">
        <v>32</v>
      </c>
      <c r="C15" t="s">
        <v>33</v>
      </c>
      <c r="D15" t="s">
        <v>34</v>
      </c>
      <c r="E15" t="s">
        <v>35</v>
      </c>
      <c r="F15" t="s">
        <v>36</v>
      </c>
      <c r="G15" t="s">
        <v>42</v>
      </c>
      <c r="H15" t="s">
        <v>38</v>
      </c>
      <c r="I15" t="s">
        <v>39</v>
      </c>
      <c r="J15" t="s">
        <v>40</v>
      </c>
      <c r="K15" t="s">
        <v>41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48020</v>
      </c>
      <c r="S15">
        <v>0</v>
      </c>
      <c r="T15">
        <v>0</v>
      </c>
      <c r="U15">
        <v>0</v>
      </c>
      <c r="V15">
        <v>48020</v>
      </c>
    </row>
    <row r="16" spans="1:22" x14ac:dyDescent="0.25">
      <c r="A16" t="s">
        <v>31</v>
      </c>
      <c r="B16" t="s">
        <v>32</v>
      </c>
      <c r="C16" t="s">
        <v>33</v>
      </c>
      <c r="D16" t="s">
        <v>34</v>
      </c>
      <c r="E16" t="s">
        <v>35</v>
      </c>
      <c r="F16" t="s">
        <v>36</v>
      </c>
      <c r="G16" t="s">
        <v>42</v>
      </c>
      <c r="H16" t="s">
        <v>38</v>
      </c>
      <c r="I16" t="s">
        <v>39</v>
      </c>
      <c r="J16" t="s">
        <v>40</v>
      </c>
      <c r="K16" t="s">
        <v>41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48020</v>
      </c>
      <c r="T16">
        <v>0</v>
      </c>
      <c r="U16">
        <v>0</v>
      </c>
      <c r="V16">
        <v>48020</v>
      </c>
    </row>
    <row r="17" spans="1:22" x14ac:dyDescent="0.25">
      <c r="A17" t="s">
        <v>31</v>
      </c>
      <c r="B17" t="s">
        <v>32</v>
      </c>
      <c r="C17" t="s">
        <v>33</v>
      </c>
      <c r="D17" t="s">
        <v>34</v>
      </c>
      <c r="E17" t="s">
        <v>35</v>
      </c>
      <c r="F17" t="s">
        <v>36</v>
      </c>
      <c r="G17" t="s">
        <v>42</v>
      </c>
      <c r="H17" t="s">
        <v>38</v>
      </c>
      <c r="I17" t="s">
        <v>39</v>
      </c>
      <c r="J17" t="s">
        <v>40</v>
      </c>
      <c r="K17" t="s">
        <v>41</v>
      </c>
      <c r="L17">
        <v>0</v>
      </c>
      <c r="M17">
        <v>0</v>
      </c>
      <c r="N17">
        <v>0</v>
      </c>
      <c r="O17">
        <v>31686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31686</v>
      </c>
    </row>
    <row r="18" spans="1:22" x14ac:dyDescent="0.25">
      <c r="A18" t="s">
        <v>31</v>
      </c>
      <c r="B18" t="s">
        <v>32</v>
      </c>
      <c r="C18" t="s">
        <v>33</v>
      </c>
      <c r="D18" t="s">
        <v>34</v>
      </c>
      <c r="E18" t="s">
        <v>35</v>
      </c>
      <c r="F18" t="s">
        <v>36</v>
      </c>
      <c r="G18" t="s">
        <v>42</v>
      </c>
      <c r="H18" t="s">
        <v>38</v>
      </c>
      <c r="I18" t="s">
        <v>39</v>
      </c>
      <c r="J18" t="s">
        <v>40</v>
      </c>
      <c r="K18" t="s">
        <v>41</v>
      </c>
      <c r="L18">
        <v>0</v>
      </c>
      <c r="M18">
        <v>0</v>
      </c>
      <c r="N18">
        <v>1501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1501</v>
      </c>
    </row>
    <row r="19" spans="1:22" x14ac:dyDescent="0.25">
      <c r="A19" t="s">
        <v>31</v>
      </c>
      <c r="B19" t="s">
        <v>32</v>
      </c>
      <c r="C19" t="s">
        <v>33</v>
      </c>
      <c r="D19" t="s">
        <v>34</v>
      </c>
      <c r="E19" t="s">
        <v>35</v>
      </c>
      <c r="F19" t="s">
        <v>36</v>
      </c>
      <c r="G19" t="s">
        <v>42</v>
      </c>
      <c r="H19" t="s">
        <v>38</v>
      </c>
      <c r="I19" t="s">
        <v>39</v>
      </c>
      <c r="J19" t="s">
        <v>40</v>
      </c>
      <c r="K19" t="s">
        <v>41</v>
      </c>
      <c r="L19">
        <v>373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373</v>
      </c>
    </row>
    <row r="20" spans="1:22" x14ac:dyDescent="0.25">
      <c r="A20" t="s">
        <v>31</v>
      </c>
      <c r="B20" t="s">
        <v>32</v>
      </c>
      <c r="C20" t="s">
        <v>33</v>
      </c>
      <c r="D20" t="s">
        <v>34</v>
      </c>
      <c r="E20" t="s">
        <v>35</v>
      </c>
      <c r="F20" t="s">
        <v>36</v>
      </c>
      <c r="G20" t="s">
        <v>42</v>
      </c>
      <c r="H20" t="s">
        <v>38</v>
      </c>
      <c r="I20" t="s">
        <v>39</v>
      </c>
      <c r="J20" t="s">
        <v>40</v>
      </c>
      <c r="K20" t="s">
        <v>41</v>
      </c>
      <c r="L20">
        <v>0</v>
      </c>
      <c r="M20">
        <v>0</v>
      </c>
      <c r="N20">
        <v>0</v>
      </c>
      <c r="O20">
        <v>693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693</v>
      </c>
    </row>
    <row r="21" spans="1:22" x14ac:dyDescent="0.25">
      <c r="A21" t="s">
        <v>31</v>
      </c>
      <c r="B21" t="s">
        <v>32</v>
      </c>
      <c r="C21" t="s">
        <v>33</v>
      </c>
      <c r="D21" t="s">
        <v>34</v>
      </c>
      <c r="E21" t="s">
        <v>35</v>
      </c>
      <c r="F21" t="s">
        <v>36</v>
      </c>
      <c r="G21" t="s">
        <v>42</v>
      </c>
      <c r="H21" t="s">
        <v>38</v>
      </c>
      <c r="I21" t="s">
        <v>39</v>
      </c>
      <c r="J21" t="s">
        <v>40</v>
      </c>
      <c r="K21" t="s">
        <v>41</v>
      </c>
      <c r="L21">
        <v>4307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4307</v>
      </c>
    </row>
    <row r="22" spans="1:22" x14ac:dyDescent="0.25">
      <c r="A22" t="s">
        <v>31</v>
      </c>
      <c r="B22" t="s">
        <v>32</v>
      </c>
      <c r="C22" t="s">
        <v>33</v>
      </c>
      <c r="D22" t="s">
        <v>34</v>
      </c>
      <c r="E22" t="s">
        <v>35</v>
      </c>
      <c r="F22" t="s">
        <v>36</v>
      </c>
      <c r="G22" t="s">
        <v>42</v>
      </c>
      <c r="H22" t="s">
        <v>38</v>
      </c>
      <c r="I22" t="s">
        <v>39</v>
      </c>
      <c r="J22" t="s">
        <v>40</v>
      </c>
      <c r="K22" t="s">
        <v>41</v>
      </c>
      <c r="L22">
        <v>0</v>
      </c>
      <c r="M22">
        <v>0</v>
      </c>
      <c r="N22">
        <v>0</v>
      </c>
      <c r="O22">
        <v>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1</v>
      </c>
    </row>
    <row r="23" spans="1:22" x14ac:dyDescent="0.25">
      <c r="A23" t="s">
        <v>31</v>
      </c>
      <c r="B23" t="s">
        <v>32</v>
      </c>
      <c r="C23" t="s">
        <v>44</v>
      </c>
      <c r="D23" t="s">
        <v>45</v>
      </c>
      <c r="E23" t="s">
        <v>35</v>
      </c>
      <c r="F23" t="s">
        <v>36</v>
      </c>
      <c r="G23" t="s">
        <v>46</v>
      </c>
      <c r="H23" t="s">
        <v>47</v>
      </c>
      <c r="I23" t="s">
        <v>39</v>
      </c>
      <c r="J23" t="s">
        <v>40</v>
      </c>
      <c r="K23" t="s">
        <v>41</v>
      </c>
      <c r="L23">
        <v>0</v>
      </c>
      <c r="M23">
        <v>0</v>
      </c>
      <c r="N23">
        <v>2867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2867</v>
      </c>
    </row>
    <row r="24" spans="1:22" x14ac:dyDescent="0.25">
      <c r="A24" t="s">
        <v>31</v>
      </c>
      <c r="B24" t="s">
        <v>32</v>
      </c>
      <c r="C24" t="s">
        <v>44</v>
      </c>
      <c r="D24" t="s">
        <v>45</v>
      </c>
      <c r="E24" t="s">
        <v>35</v>
      </c>
      <c r="F24" t="s">
        <v>36</v>
      </c>
      <c r="G24" t="s">
        <v>46</v>
      </c>
      <c r="H24" t="s">
        <v>47</v>
      </c>
      <c r="I24" t="s">
        <v>39</v>
      </c>
      <c r="J24" t="s">
        <v>40</v>
      </c>
      <c r="K24" t="s">
        <v>43</v>
      </c>
      <c r="L24">
        <v>0</v>
      </c>
      <c r="M24">
        <v>0</v>
      </c>
      <c r="N24">
        <v>0</v>
      </c>
      <c r="O24">
        <v>0</v>
      </c>
      <c r="P24">
        <v>0</v>
      </c>
      <c r="Q24">
        <v>15000</v>
      </c>
      <c r="R24">
        <v>0</v>
      </c>
      <c r="S24">
        <v>0</v>
      </c>
      <c r="T24">
        <v>0</v>
      </c>
      <c r="U24">
        <v>0</v>
      </c>
      <c r="V24">
        <v>15000</v>
      </c>
    </row>
    <row r="25" spans="1:22" x14ac:dyDescent="0.25">
      <c r="A25" t="s">
        <v>31</v>
      </c>
      <c r="B25" t="s">
        <v>32</v>
      </c>
      <c r="C25" t="s">
        <v>48</v>
      </c>
      <c r="D25" t="s">
        <v>49</v>
      </c>
      <c r="E25" t="s">
        <v>50</v>
      </c>
      <c r="F25" t="s">
        <v>51</v>
      </c>
      <c r="G25" t="s">
        <v>42</v>
      </c>
      <c r="H25" t="s">
        <v>38</v>
      </c>
      <c r="I25" t="s">
        <v>39</v>
      </c>
      <c r="J25" t="s">
        <v>40</v>
      </c>
      <c r="K25" t="s">
        <v>41</v>
      </c>
      <c r="L25">
        <v>0</v>
      </c>
      <c r="M25">
        <v>0</v>
      </c>
      <c r="N25">
        <v>5996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5996</v>
      </c>
    </row>
    <row r="26" spans="1:22" x14ac:dyDescent="0.25">
      <c r="A26" t="s">
        <v>31</v>
      </c>
      <c r="B26" t="s">
        <v>32</v>
      </c>
      <c r="C26" t="s">
        <v>48</v>
      </c>
      <c r="D26" t="s">
        <v>49</v>
      </c>
      <c r="E26" t="s">
        <v>50</v>
      </c>
      <c r="F26" t="s">
        <v>51</v>
      </c>
      <c r="G26" t="s">
        <v>42</v>
      </c>
      <c r="H26" t="s">
        <v>38</v>
      </c>
      <c r="I26" t="s">
        <v>39</v>
      </c>
      <c r="J26" t="s">
        <v>40</v>
      </c>
      <c r="K26" t="s">
        <v>41</v>
      </c>
      <c r="L26">
        <v>0</v>
      </c>
      <c r="M26">
        <v>0</v>
      </c>
      <c r="N26">
        <v>0</v>
      </c>
      <c r="O26">
        <v>0</v>
      </c>
      <c r="P26">
        <v>0</v>
      </c>
      <c r="Q26">
        <v>38894</v>
      </c>
      <c r="R26">
        <v>0</v>
      </c>
      <c r="S26">
        <v>0</v>
      </c>
      <c r="T26">
        <v>0</v>
      </c>
      <c r="U26">
        <v>0</v>
      </c>
      <c r="V26">
        <v>38894</v>
      </c>
    </row>
    <row r="27" spans="1:22" x14ac:dyDescent="0.25">
      <c r="A27" t="s">
        <v>31</v>
      </c>
      <c r="B27" t="s">
        <v>32</v>
      </c>
      <c r="C27" t="s">
        <v>48</v>
      </c>
      <c r="D27" t="s">
        <v>49</v>
      </c>
      <c r="E27" t="s">
        <v>50</v>
      </c>
      <c r="F27" t="s">
        <v>51</v>
      </c>
      <c r="G27" t="s">
        <v>42</v>
      </c>
      <c r="H27" t="s">
        <v>38</v>
      </c>
      <c r="I27" t="s">
        <v>39</v>
      </c>
      <c r="J27" t="s">
        <v>40</v>
      </c>
      <c r="K27" t="s">
        <v>41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38894</v>
      </c>
      <c r="S27">
        <v>0</v>
      </c>
      <c r="T27">
        <v>0</v>
      </c>
      <c r="U27">
        <v>0</v>
      </c>
      <c r="V27">
        <v>38894</v>
      </c>
    </row>
    <row r="28" spans="1:22" x14ac:dyDescent="0.25">
      <c r="A28" t="s">
        <v>31</v>
      </c>
      <c r="B28" t="s">
        <v>32</v>
      </c>
      <c r="C28" t="s">
        <v>48</v>
      </c>
      <c r="D28" t="s">
        <v>49</v>
      </c>
      <c r="E28" t="s">
        <v>50</v>
      </c>
      <c r="F28" t="s">
        <v>51</v>
      </c>
      <c r="G28" t="s">
        <v>42</v>
      </c>
      <c r="H28" t="s">
        <v>38</v>
      </c>
      <c r="I28" t="s">
        <v>39</v>
      </c>
      <c r="J28" t="s">
        <v>40</v>
      </c>
      <c r="K28" t="s">
        <v>41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38894</v>
      </c>
      <c r="T28">
        <v>0</v>
      </c>
      <c r="U28">
        <v>0</v>
      </c>
      <c r="V28">
        <v>38894</v>
      </c>
    </row>
    <row r="29" spans="1:22" x14ac:dyDescent="0.25">
      <c r="A29" t="s">
        <v>31</v>
      </c>
      <c r="B29" t="s">
        <v>32</v>
      </c>
      <c r="C29" t="s">
        <v>48</v>
      </c>
      <c r="D29" t="s">
        <v>49</v>
      </c>
      <c r="E29" t="s">
        <v>50</v>
      </c>
      <c r="F29" t="s">
        <v>51</v>
      </c>
      <c r="G29" t="s">
        <v>42</v>
      </c>
      <c r="H29" t="s">
        <v>38</v>
      </c>
      <c r="I29" t="s">
        <v>39</v>
      </c>
      <c r="J29" t="s">
        <v>40</v>
      </c>
      <c r="K29" t="s">
        <v>41</v>
      </c>
      <c r="L29">
        <v>0</v>
      </c>
      <c r="M29">
        <v>0</v>
      </c>
      <c r="N29">
        <v>0</v>
      </c>
      <c r="O29">
        <v>6062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6062</v>
      </c>
    </row>
    <row r="30" spans="1:22" x14ac:dyDescent="0.25">
      <c r="A30" t="s">
        <v>31</v>
      </c>
      <c r="B30" t="s">
        <v>32</v>
      </c>
      <c r="C30" t="s">
        <v>48</v>
      </c>
      <c r="D30" t="s">
        <v>49</v>
      </c>
      <c r="E30" t="s">
        <v>50</v>
      </c>
      <c r="F30" t="s">
        <v>51</v>
      </c>
      <c r="G30" t="s">
        <v>42</v>
      </c>
      <c r="H30" t="s">
        <v>38</v>
      </c>
      <c r="I30" t="s">
        <v>39</v>
      </c>
      <c r="J30" t="s">
        <v>40</v>
      </c>
      <c r="K30" t="s">
        <v>41</v>
      </c>
      <c r="L30">
        <v>0</v>
      </c>
      <c r="M30">
        <v>0</v>
      </c>
      <c r="N30">
        <v>0</v>
      </c>
      <c r="O30">
        <v>0</v>
      </c>
      <c r="P30">
        <v>3865</v>
      </c>
      <c r="Q30">
        <v>0</v>
      </c>
      <c r="R30">
        <v>0</v>
      </c>
      <c r="S30">
        <v>0</v>
      </c>
      <c r="T30">
        <v>0</v>
      </c>
      <c r="U30">
        <v>0</v>
      </c>
      <c r="V30">
        <v>3865</v>
      </c>
    </row>
    <row r="31" spans="1:22" x14ac:dyDescent="0.25">
      <c r="A31" t="s">
        <v>31</v>
      </c>
      <c r="B31" t="s">
        <v>32</v>
      </c>
      <c r="C31" t="s">
        <v>52</v>
      </c>
      <c r="D31" t="s">
        <v>53</v>
      </c>
      <c r="E31" t="s">
        <v>50</v>
      </c>
      <c r="F31" t="s">
        <v>51</v>
      </c>
      <c r="G31" t="s">
        <v>42</v>
      </c>
      <c r="H31" t="s">
        <v>38</v>
      </c>
      <c r="I31" t="s">
        <v>39</v>
      </c>
      <c r="J31" t="s">
        <v>40</v>
      </c>
      <c r="K31" t="s">
        <v>41</v>
      </c>
      <c r="L31">
        <v>0</v>
      </c>
      <c r="M31">
        <v>0</v>
      </c>
      <c r="N31">
        <v>10000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10000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BQE Summary</vt:lpstr>
      <vt:lpstr>Pivot</vt:lpstr>
      <vt:lpstr>All Agencies</vt:lpstr>
    </vt:vector>
  </TitlesOfParts>
  <Company>NYCDOT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Pellicore, Brian</dc:creator>
  <cp:lastModifiedBy>Akcay, Ceyda</cp:lastModifiedBy>
  <cp:lastPrinted>2025-05-05T21:39:47Z</cp:lastPrinted>
  <dcterms:created xsi:type="dcterms:W3CDTF">2024-09-30T20:52:16Z</dcterms:created>
  <dcterms:modified xsi:type="dcterms:W3CDTF">2025-05-07T13:56:27Z</dcterms:modified>
</cp:coreProperties>
</file>