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DGET UNIT\Terms and Conditions\FY26 T+C Reports\DYCD\"/>
    </mc:Choice>
  </mc:AlternateContent>
  <xr:revisionPtr revIDLastSave="0" documentId="8_{1F4C6774-DF2C-4C85-8A37-5B6277B82518}" xr6:coauthVersionLast="47" xr6:coauthVersionMax="47" xr10:uidLastSave="{00000000-0000-0000-0000-000000000000}"/>
  <bookViews>
    <workbookView xWindow="28680" yWindow="-120" windowWidth="29040" windowHeight="15840" firstSheet="1" activeTab="1" xr2:uid="{47522A21-005F-419B-9B6C-CA757D842115}"/>
  </bookViews>
  <sheets>
    <sheet name="Summary" sheetId="4" r:id="rId1"/>
    <sheet name="Weekly Attendance" sheetId="1" r:id="rId2"/>
    <sheet name="Middle School" sheetId="2" r:id="rId3"/>
    <sheet name="High School" sheetId="3" r:id="rId4"/>
    <sheet name="Program Site List" sheetId="5" r:id="rId5"/>
  </sheets>
  <definedNames>
    <definedName name="_xlnm._FilterDatabase" localSheetId="2" hidden="1">'Middle School'!$A$4:$Q$142</definedName>
    <definedName name="_xlnm._FilterDatabase" localSheetId="1" hidden="1">'Weekly Attendance'!$A$4:$AA$142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G6" i="3"/>
  <c r="H6" i="3"/>
  <c r="I6" i="3"/>
  <c r="J6" i="3"/>
  <c r="K6" i="3"/>
  <c r="L6" i="3"/>
  <c r="M6" i="3"/>
  <c r="N6" i="3"/>
  <c r="O6" i="3"/>
  <c r="P6" i="3"/>
  <c r="Q6" i="3"/>
  <c r="R6" i="3"/>
  <c r="F7" i="3"/>
  <c r="G7" i="3"/>
  <c r="H7" i="3"/>
  <c r="I7" i="3"/>
  <c r="J7" i="3"/>
  <c r="K7" i="3"/>
  <c r="L7" i="3"/>
  <c r="M7" i="3"/>
  <c r="N7" i="3"/>
  <c r="O7" i="3"/>
  <c r="P7" i="3"/>
  <c r="Q7" i="3"/>
  <c r="R7" i="3"/>
  <c r="F8" i="3"/>
  <c r="G8" i="3"/>
  <c r="H8" i="3"/>
  <c r="I8" i="3"/>
  <c r="J8" i="3"/>
  <c r="K8" i="3"/>
  <c r="L8" i="3"/>
  <c r="M8" i="3"/>
  <c r="N8" i="3"/>
  <c r="O8" i="3"/>
  <c r="P8" i="3"/>
  <c r="Q8" i="3"/>
  <c r="R8" i="3"/>
  <c r="F9" i="3"/>
  <c r="G9" i="3"/>
  <c r="H9" i="3"/>
  <c r="I9" i="3"/>
  <c r="J9" i="3"/>
  <c r="K9" i="3"/>
  <c r="L9" i="3"/>
  <c r="M9" i="3"/>
  <c r="N9" i="3"/>
  <c r="O9" i="3"/>
  <c r="P9" i="3"/>
  <c r="Q9" i="3"/>
  <c r="R9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7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5" i="2"/>
  <c r="F32" i="2"/>
  <c r="H32" i="2"/>
  <c r="I32" i="2"/>
  <c r="J32" i="2"/>
  <c r="K32" i="2"/>
  <c r="L32" i="2"/>
  <c r="M32" i="2"/>
  <c r="N32" i="2"/>
  <c r="O32" i="2"/>
  <c r="P32" i="2"/>
  <c r="Q32" i="2"/>
  <c r="R32" i="2"/>
  <c r="N33" i="2"/>
  <c r="N31" i="2"/>
  <c r="M33" i="2"/>
  <c r="M31" i="2"/>
  <c r="Q13" i="2"/>
  <c r="Q14" i="2"/>
  <c r="R13" i="2"/>
  <c r="R14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8" i="2"/>
  <c r="F27" i="2"/>
  <c r="F29" i="2"/>
  <c r="F30" i="2"/>
  <c r="F31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27" i="2"/>
  <c r="H29" i="2"/>
  <c r="H30" i="2"/>
  <c r="H3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8" i="2"/>
  <c r="I27" i="2"/>
  <c r="I29" i="2"/>
  <c r="I30" i="2"/>
  <c r="I31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8" i="2"/>
  <c r="J27" i="2"/>
  <c r="J29" i="2"/>
  <c r="J30" i="2"/>
  <c r="J31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8" i="2"/>
  <c r="K27" i="2"/>
  <c r="K29" i="2"/>
  <c r="K30" i="2"/>
  <c r="K31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8" i="2"/>
  <c r="L27" i="2"/>
  <c r="L29" i="2"/>
  <c r="L30" i="2"/>
  <c r="L31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8" i="2"/>
  <c r="M27" i="2"/>
  <c r="M29" i="2"/>
  <c r="M30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8" i="2"/>
  <c r="N27" i="2"/>
  <c r="N29" i="2"/>
  <c r="N30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8" i="2"/>
  <c r="O27" i="2"/>
  <c r="O29" i="2"/>
  <c r="O30" i="2"/>
  <c r="O31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8" i="2"/>
  <c r="P27" i="2"/>
  <c r="P29" i="2"/>
  <c r="P30" i="2"/>
  <c r="P31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F10" i="2"/>
  <c r="F11" i="2"/>
  <c r="F12" i="2"/>
  <c r="H10" i="2"/>
  <c r="H11" i="2"/>
  <c r="H12" i="2"/>
  <c r="I10" i="2"/>
  <c r="I11" i="2"/>
  <c r="I12" i="2"/>
  <c r="J10" i="2"/>
  <c r="J11" i="2"/>
  <c r="J12" i="2"/>
  <c r="K10" i="2"/>
  <c r="K11" i="2"/>
  <c r="K12" i="2"/>
  <c r="L10" i="2"/>
  <c r="L11" i="2"/>
  <c r="L12" i="2"/>
  <c r="M10" i="2"/>
  <c r="M11" i="2"/>
  <c r="M12" i="2"/>
  <c r="N10" i="2"/>
  <c r="N11" i="2"/>
  <c r="N12" i="2"/>
  <c r="O10" i="2"/>
  <c r="O11" i="2"/>
  <c r="O12" i="2"/>
  <c r="P10" i="2"/>
  <c r="P11" i="2"/>
  <c r="P12" i="2"/>
  <c r="Q10" i="2"/>
  <c r="Q11" i="2"/>
  <c r="Q12" i="2"/>
  <c r="Q15" i="2"/>
  <c r="Q16" i="2"/>
  <c r="Q17" i="2"/>
  <c r="Q18" i="2"/>
  <c r="Q19" i="2"/>
  <c r="Q20" i="2"/>
  <c r="Q21" i="2"/>
  <c r="Q22" i="2"/>
  <c r="Q23" i="2"/>
  <c r="Q24" i="2"/>
  <c r="Q25" i="2"/>
  <c r="Q26" i="2"/>
  <c r="Q28" i="2"/>
  <c r="Q27" i="2"/>
  <c r="Q29" i="2"/>
  <c r="Q30" i="2"/>
  <c r="Q31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R10" i="2"/>
  <c r="R11" i="2"/>
  <c r="R12" i="2"/>
  <c r="R15" i="2"/>
  <c r="R16" i="2"/>
  <c r="R17" i="2"/>
  <c r="R18" i="2"/>
  <c r="R19" i="2"/>
  <c r="R20" i="2"/>
  <c r="R21" i="2"/>
  <c r="R22" i="2"/>
  <c r="R23" i="2"/>
  <c r="R24" i="2"/>
  <c r="R25" i="2"/>
  <c r="R26" i="2"/>
  <c r="R28" i="2"/>
  <c r="R27" i="2"/>
  <c r="R29" i="2"/>
  <c r="R30" i="2"/>
  <c r="R31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5" i="3" l="1"/>
  <c r="Q5" i="3"/>
  <c r="P5" i="3"/>
  <c r="O5" i="3"/>
  <c r="N5" i="3"/>
  <c r="M5" i="3"/>
  <c r="L5" i="3"/>
  <c r="K5" i="3"/>
  <c r="J5" i="3"/>
  <c r="I5" i="3"/>
  <c r="H5" i="3"/>
  <c r="G5" i="3"/>
  <c r="F5" i="3"/>
  <c r="R5" i="2"/>
  <c r="R6" i="2"/>
  <c r="R7" i="2"/>
  <c r="R8" i="2"/>
  <c r="R9" i="2"/>
  <c r="Q5" i="2"/>
  <c r="Q6" i="2"/>
  <c r="Q7" i="2"/>
  <c r="Q8" i="2"/>
  <c r="Q9" i="2"/>
  <c r="P5" i="2"/>
  <c r="P6" i="2"/>
  <c r="P7" i="2"/>
  <c r="P8" i="2"/>
  <c r="P9" i="2"/>
  <c r="O5" i="2"/>
  <c r="O6" i="2"/>
  <c r="O7" i="2"/>
  <c r="O8" i="2"/>
  <c r="O9" i="2"/>
  <c r="N5" i="2"/>
  <c r="N6" i="2"/>
  <c r="N7" i="2"/>
  <c r="N8" i="2"/>
  <c r="N9" i="2"/>
  <c r="M5" i="2"/>
  <c r="M6" i="2"/>
  <c r="M7" i="2"/>
  <c r="M8" i="2"/>
  <c r="M9" i="2"/>
  <c r="L5" i="2"/>
  <c r="L6" i="2"/>
  <c r="L7" i="2"/>
  <c r="L8" i="2"/>
  <c r="L9" i="2"/>
  <c r="K5" i="2"/>
  <c r="K6" i="2"/>
  <c r="K7" i="2"/>
  <c r="K8" i="2"/>
  <c r="K9" i="2"/>
  <c r="J5" i="2"/>
  <c r="J6" i="2"/>
  <c r="J7" i="2"/>
  <c r="J8" i="2"/>
  <c r="J9" i="2"/>
  <c r="I5" i="2"/>
  <c r="I6" i="2"/>
  <c r="I7" i="2"/>
  <c r="I8" i="2"/>
  <c r="I9" i="2"/>
  <c r="H5" i="2"/>
  <c r="H6" i="2"/>
  <c r="H7" i="2"/>
  <c r="H8" i="2"/>
  <c r="H9" i="2"/>
  <c r="F5" i="2"/>
  <c r="F6" i="2"/>
  <c r="F7" i="2"/>
  <c r="F8" i="2"/>
  <c r="F9" i="2"/>
  <c r="Z144" i="1"/>
  <c r="AA144" i="1"/>
  <c r="C16" i="4"/>
  <c r="D16" i="4"/>
  <c r="N3" i="2" l="1"/>
  <c r="M3" i="3"/>
  <c r="M3" i="2"/>
  <c r="E16" i="4"/>
  <c r="R3" i="3"/>
  <c r="R3" i="2"/>
  <c r="C29" i="4"/>
  <c r="C27" i="4"/>
  <c r="C28" i="4"/>
  <c r="C26" i="4"/>
  <c r="D29" i="4"/>
  <c r="D28" i="4"/>
  <c r="D27" i="4"/>
  <c r="D26" i="4"/>
  <c r="B26" i="4"/>
  <c r="B27" i="4"/>
  <c r="B28" i="4"/>
  <c r="B29" i="4"/>
  <c r="C4" i="4"/>
  <c r="E26" i="4" l="1"/>
  <c r="E27" i="4"/>
  <c r="E28" i="4"/>
  <c r="E29" i="4"/>
  <c r="B144" i="1" l="1"/>
  <c r="C144" i="1"/>
  <c r="F3" i="3" s="1"/>
  <c r="D144" i="1"/>
  <c r="G3" i="2" s="1"/>
  <c r="E144" i="1"/>
  <c r="G3" i="3" s="1"/>
  <c r="F144" i="1"/>
  <c r="H3" i="2" s="1"/>
  <c r="G144" i="1"/>
  <c r="H3" i="3" s="1"/>
  <c r="H144" i="1"/>
  <c r="I3" i="2" s="1"/>
  <c r="I144" i="1"/>
  <c r="J144" i="1"/>
  <c r="K144" i="1"/>
  <c r="J3" i="3" s="1"/>
  <c r="L144" i="1"/>
  <c r="M144" i="1"/>
  <c r="N144" i="1"/>
  <c r="O144" i="1"/>
  <c r="L3" i="3" s="1"/>
  <c r="P144" i="1"/>
  <c r="Q144" i="1"/>
  <c r="R144" i="1"/>
  <c r="S144" i="1"/>
  <c r="N3" i="3" s="1"/>
  <c r="T144" i="1"/>
  <c r="U144" i="1"/>
  <c r="V144" i="1"/>
  <c r="W144" i="1"/>
  <c r="P3" i="3" s="1"/>
  <c r="X144" i="1"/>
  <c r="Y144" i="1"/>
  <c r="Q3" i="3" s="1"/>
  <c r="O3" i="2"/>
  <c r="L3" i="2"/>
  <c r="K3" i="2"/>
  <c r="I3" i="3"/>
  <c r="K3" i="3"/>
  <c r="O3" i="3"/>
  <c r="D5" i="4"/>
  <c r="D12" i="4"/>
  <c r="C12" i="4"/>
  <c r="C7" i="4"/>
  <c r="C6" i="4"/>
  <c r="D11" i="4"/>
  <c r="C13" i="4"/>
  <c r="C5" i="4"/>
  <c r="C9" i="4"/>
  <c r="C8" i="4"/>
  <c r="D6" i="4"/>
  <c r="C11" i="4"/>
  <c r="D15" i="4"/>
  <c r="D10" i="4"/>
  <c r="C10" i="4"/>
  <c r="D13" i="4"/>
  <c r="D14" i="4"/>
  <c r="D7" i="4"/>
  <c r="D9" i="4"/>
  <c r="C14" i="4"/>
  <c r="D8" i="4"/>
  <c r="C15" i="4"/>
  <c r="D4" i="4"/>
  <c r="E13" i="4" l="1"/>
  <c r="E12" i="4"/>
  <c r="P3" i="2"/>
  <c r="E14" i="4"/>
  <c r="Q3" i="2"/>
  <c r="E15" i="4"/>
  <c r="C25" i="4"/>
  <c r="J3" i="2"/>
  <c r="D25" i="4"/>
  <c r="F3" i="2"/>
  <c r="B25" i="4"/>
  <c r="C21" i="4"/>
  <c r="C22" i="4"/>
  <c r="B22" i="4"/>
  <c r="B21" i="4"/>
  <c r="C20" i="4"/>
  <c r="E8" i="4"/>
  <c r="E5" i="4"/>
  <c r="E4" i="4"/>
  <c r="E7" i="4"/>
  <c r="E6" i="4"/>
  <c r="E10" i="4"/>
  <c r="E11" i="4"/>
  <c r="E9" i="4"/>
  <c r="B20" i="4"/>
  <c r="D22" i="4" l="1"/>
  <c r="E25" i="4"/>
  <c r="D21" i="4"/>
  <c r="D20" i="4"/>
  <c r="F18" i="4" l="1"/>
</calcChain>
</file>

<file path=xl/sharedStrings.xml><?xml version="1.0" encoding="utf-8"?>
<sst xmlns="http://schemas.openxmlformats.org/spreadsheetml/2006/main" count="2776" uniqueCount="727">
  <si>
    <t>SATURDAY NIGHT LIGHTS ATTENDANCE STATS</t>
  </si>
  <si>
    <t>Total Number of Youth Served By Week</t>
  </si>
  <si>
    <t>Month</t>
  </si>
  <si>
    <t>Date</t>
  </si>
  <si>
    <t># of Youth in Middle School</t>
  </si>
  <si>
    <t># of Youth in High School</t>
  </si>
  <si>
    <t># of Youth Served</t>
  </si>
  <si>
    <t># of Programs Open</t>
  </si>
  <si>
    <t>July</t>
  </si>
  <si>
    <t>August</t>
  </si>
  <si>
    <t>September</t>
  </si>
  <si>
    <t>Engagements by Month</t>
  </si>
  <si>
    <t>#</t>
  </si>
  <si>
    <t>Total Number of Youth Engagement by Month</t>
  </si>
  <si>
    <t>Number of Youth in Middle School</t>
  </si>
  <si>
    <t>Number of Youth in High School</t>
  </si>
  <si>
    <t>Total Number of Visits</t>
  </si>
  <si>
    <t>Total Number of Youth Engagement by Borough</t>
  </si>
  <si>
    <t xml:space="preserve">August </t>
  </si>
  <si>
    <t>Borough Total</t>
  </si>
  <si>
    <t>Bronx</t>
  </si>
  <si>
    <t>Brooklyn</t>
  </si>
  <si>
    <t>Manhattan</t>
  </si>
  <si>
    <t>Queens</t>
  </si>
  <si>
    <t>Staten Island</t>
  </si>
  <si>
    <t>Saturday Night Lights Attendance Report</t>
  </si>
  <si>
    <t>Organization - Site Name</t>
  </si>
  <si>
    <t>Middle School</t>
  </si>
  <si>
    <t>High School</t>
  </si>
  <si>
    <t>America Scores NY - PS173</t>
  </si>
  <si>
    <t>CLOSED</t>
  </si>
  <si>
    <t>Aspira of New York, Inc. - PS/IS 224</t>
  </si>
  <si>
    <t>Boys Club of NY - Elbridge T. Gerry Jr. Clubhouse</t>
  </si>
  <si>
    <t>BronxWorks, Inc. - Betances Community Center</t>
  </si>
  <si>
    <t>BronxWorks, Inc. - Melrose Community Center</t>
  </si>
  <si>
    <t>CAMBA, Inc. - Albany Cornerstone at PS 243K - The Weeksville School</t>
  </si>
  <si>
    <t>CAMBA, Inc. - Howard at Brownsville Collaborative Middle School</t>
  </si>
  <si>
    <t>CAMBA, Inc. - Pink Houses Community Center</t>
  </si>
  <si>
    <t>CAMBA, Inc. - Van Dyke Community Center</t>
  </si>
  <si>
    <t>CAMBA, Inc. - Young Men's Eagle Academy II (Beacon 271)</t>
  </si>
  <si>
    <t>Catholic Charities Community Services, Archdiocese of NY - Brandeis Campus - Global Learning Collaborative High School</t>
  </si>
  <si>
    <t>Catholic Charities Community Services, Archdiocese of NY - Highbridge Community Center</t>
  </si>
  <si>
    <t>Catholic Charities Community Services, Archdiocese of NY - JHS 143 Eleanor Roosevelt</t>
  </si>
  <si>
    <t>Catholic Charities Community Services, Archdiocese of NY - Lt. Joseph P. Kennedy Memorial Community Center</t>
  </si>
  <si>
    <t>Catholic Charities Community Services, Archdiocese of NY - PS 11 Mosaic</t>
  </si>
  <si>
    <t xml:space="preserve">Childrens Arts &amp; Science Workshops, Inc. - Bronx River Community Center </t>
  </si>
  <si>
    <t>Childrens Arts &amp; Science Workshops, Inc. - Dyckman Cornerstone at Washington Heights Academy</t>
  </si>
  <si>
    <t>Childrens Arts &amp; Science Workshops, Inc. - The Metropolitan Soundview High School</t>
  </si>
  <si>
    <t>Church of God Christian Academy - Church of God Christian Academy</t>
  </si>
  <si>
    <t>City in the Community - August Martin High School</t>
  </si>
  <si>
    <t>City in the Community - Corsi Community Center</t>
  </si>
  <si>
    <t>City in the Community - East Flatbush Community Research School</t>
  </si>
  <si>
    <t>City in the Community - Hostos Lincoln Academy of Science</t>
  </si>
  <si>
    <t>City in the Community - P.S./M.S. 108</t>
  </si>
  <si>
    <t>City in the Community - PS 57</t>
  </si>
  <si>
    <t>Claremont Neighborhood Centers - Claremont Community Center</t>
  </si>
  <si>
    <t>Coalition for Hispanic Family Services - JHS 291 Roland Hayes</t>
  </si>
  <si>
    <t>Common Point Queens - Joel E. Smilow Clubhouse</t>
  </si>
  <si>
    <t>Community Associaiton of Progressive Dominicans - I.S. 117 Joseph H. Wade</t>
  </si>
  <si>
    <t>Department of Parks - Al Oerter Recreation Center</t>
  </si>
  <si>
    <t>Department of Parks - Al Smith Recreation Center</t>
  </si>
  <si>
    <t>Department of Parks - Brownsville Recreation Center</t>
  </si>
  <si>
    <t>Department of Parks - Chelsea Recreation Center</t>
  </si>
  <si>
    <t>Department of Parks - Faber Park</t>
  </si>
  <si>
    <t>Department of Parks - Hansborough Recreation Center</t>
  </si>
  <si>
    <t>Department of Parks - Highbridge Recreation Center</t>
  </si>
  <si>
    <t>Department of Parks - Hunts Point Recreation Center</t>
  </si>
  <si>
    <t>Department of Parks - Kwame Ture Recreation Center</t>
  </si>
  <si>
    <t>Department of Parks - Lyons Recreation Center</t>
  </si>
  <si>
    <t>Department of Parks - McCarren Recreation Center</t>
  </si>
  <si>
    <t>Department of Parks - Red Hook Recreation Center</t>
  </si>
  <si>
    <t>Department of Parks - Roy Wilkins Recreation Center</t>
  </si>
  <si>
    <t>Department of Parks - Sorrentino Recreation Center</t>
  </si>
  <si>
    <t>Department of Parks - St. John's Recreation Center</t>
  </si>
  <si>
    <t>Department of Parks - Von King Recreation Center</t>
  </si>
  <si>
    <t>East Side House, Inc. - Mitchell Community Center</t>
  </si>
  <si>
    <t>East Side House, Inc. - Patterson Community Center</t>
  </si>
  <si>
    <t>Good Shepherd Services - East 180 Monterey Cornerstone @ PS 3</t>
  </si>
  <si>
    <t>Good Shepherd Services - Prince Joshua Avitto Community Center</t>
  </si>
  <si>
    <t>Good Shepherd Services - Red Hook East/Miccio Community Center</t>
  </si>
  <si>
    <t>Graham Windham - Bronx Academy for Multi-Media</t>
  </si>
  <si>
    <t>Graham Windham - Manhattanville Community Center</t>
  </si>
  <si>
    <t>Grand Street Settlement, Inc. - Lafayette Gardens Cornerstone at PS 270</t>
  </si>
  <si>
    <t>Grand Street Settlement, Inc. - Roosevelt Community Center</t>
  </si>
  <si>
    <t>Grand Street Settlement, Inc. - Rutgers Community Center</t>
  </si>
  <si>
    <t>Grand Street Settlement, Inc. - Tompkins Community Center</t>
  </si>
  <si>
    <t>Grand Street Settlement, Inc. - Williamsburg Community Center</t>
  </si>
  <si>
    <t>Grand Street Settlement, Inc. - Wyckoff Community Center</t>
  </si>
  <si>
    <t>HANAC INC - Astoria Community Center</t>
  </si>
  <si>
    <t>Henry Street Settlement - 301 Henry Street</t>
  </si>
  <si>
    <t>Henry Street Settlement - Boys and Girls Republic</t>
  </si>
  <si>
    <t>Hispanic Federation/DV7 - IS 61 Leonardo Da Vinci</t>
  </si>
  <si>
    <t>Hispanic Federation/DV7 - Newtown High School</t>
  </si>
  <si>
    <t>Kids in the Game - The Cooke Institute</t>
  </si>
  <si>
    <t>Labout Skillz - Frederick Samuel Community Center</t>
  </si>
  <si>
    <t>MoBetter Jaguars Football - NYPD Community Center</t>
  </si>
  <si>
    <t>Neighborhood Initiatives Development Corporation - Eastchester Community Center</t>
  </si>
  <si>
    <t>New York Junior Tennis and Learning - Cary Leeds</t>
  </si>
  <si>
    <t>NIA Community Services Network Inc - Carey Gardens Cornerstone</t>
  </si>
  <si>
    <t>NIA Community Services Network Inc - PS 179 Kensington @ FDR HS</t>
  </si>
  <si>
    <t>OPUS Dance Theatre and Community Services Inc - Kappa V (Knowledge and Power Preparatory Academy)</t>
  </si>
  <si>
    <t>Partnership With Children, Inc. - PS 194 Countee Cullen</t>
  </si>
  <si>
    <t>Phipps Neighborhoods, Inc. - Davidson Cornerstone</t>
  </si>
  <si>
    <t>Phipps Neighborhoods, Inc. - Sotomayor Community Center</t>
  </si>
  <si>
    <t>Phipps Neighborhoods, Inc. - Soundview Community Center</t>
  </si>
  <si>
    <t>Police Athletic League, Inc. - Bethal Gospel Assembly</t>
  </si>
  <si>
    <t>Police Athletic League, Inc. - MS 118 Williams Niles Academy</t>
  </si>
  <si>
    <t>Police Athletic League, Inc. - PAL Armory Washington Heights</t>
  </si>
  <si>
    <t>Police Athletic League, Inc. - PAL Edward Byrne Center</t>
  </si>
  <si>
    <t>Police Athletic League, Inc. - PAL Harlem Center</t>
  </si>
  <si>
    <t>Police Athletic League, Inc. - PAL JHS 22</t>
  </si>
  <si>
    <t>Police Athletic League, Inc. - PAL New South Bronx Center</t>
  </si>
  <si>
    <t>Police Athletic League, Inc. - PAL Polo Grounds Community Center</t>
  </si>
  <si>
    <t>Police Athletic League, Inc. - PAL Webster Center</t>
  </si>
  <si>
    <t>Police Athletic League, Inc. - Pathways College Preparatory School: A College Board School</t>
  </si>
  <si>
    <t>Research Foundation of CUNY - Parkside Preparatory Academy</t>
  </si>
  <si>
    <t>Research Foundation of CUNY - PS 181 Brooklyn</t>
  </si>
  <si>
    <t>Riverside Hawks - Riverside Church</t>
  </si>
  <si>
    <t>Samuel Field YM &amp; YWHA, Inc - I.S. 214 The Lorraine Hansberry Academy</t>
  </si>
  <si>
    <t>SCAN-HARBOR INC - Johnson Community Center</t>
  </si>
  <si>
    <t>SCAN-HARBOR INC - Mullaly Park</t>
  </si>
  <si>
    <t>SCAN-HARBOR INC - River East Elementary</t>
  </si>
  <si>
    <t>SCAN-HARBOR INC - Wadleigh Secondary School for the Performing &amp; Visual Arts</t>
  </si>
  <si>
    <t>SCO Family of Services - MS 35 Stephen Decatur</t>
  </si>
  <si>
    <t>Sesame Flyers International, Inc. - Tilden High School</t>
  </si>
  <si>
    <t>Shootin School - PS 44</t>
  </si>
  <si>
    <t>Southern Queens Park Association,Inc. - JHS 8 Richard S. Grossley</t>
  </si>
  <si>
    <t>Southern Queens Park Association,Inc. - South Jamaica Community Center</t>
  </si>
  <si>
    <t>ST. NICKS ALLIANCE CORP. - John Ericsson Middle School 126</t>
  </si>
  <si>
    <t>Team First, Inc. - The Dr. Emmett W. Bassett School</t>
  </si>
  <si>
    <t>The Child Center of NY Inc - Beach 41st</t>
  </si>
  <si>
    <t>The Child Center of NY Inc - Catherine &amp; Count Basie Middle School 72</t>
  </si>
  <si>
    <t>The Child Center of NY Inc - IS 250 The Robert F. Kennedy Community Middle School</t>
  </si>
  <si>
    <t>The Child Center of NY Inc - JHS 226 Virgil I. Grissom</t>
  </si>
  <si>
    <t>The Child Center of NY Inc - Latimer Houses Community Center</t>
  </si>
  <si>
    <t>The Child Center of NY Inc - Ocean Bay Houses Community Center</t>
  </si>
  <si>
    <t>The Child Center of NY Inc - Redfern Houses Community Center</t>
  </si>
  <si>
    <t>The Children's Aid Inc. - Frederick Douglass Center</t>
  </si>
  <si>
    <t>The Greater Ridgewood Youth Council, Inc. - Boys &amp; Girls Club of Metro Queens</t>
  </si>
  <si>
    <t>The Greater Ridgewood Youth Council, Inc. - IS 204 Oliver W. Holmes</t>
  </si>
  <si>
    <t>United Activities Unlimited, Inc. - Berry Houses Community Center at IS 2</t>
  </si>
  <si>
    <t>United Activities Unlimited, Inc. - Mariners Harbor Community Center at IS 51</t>
  </si>
  <si>
    <t>United Activities Unlimited, Inc. - PS 18 John G. Whittier</t>
  </si>
  <si>
    <t>University Settlement Society of New York - Campos Plaza</t>
  </si>
  <si>
    <t>University Settlement Society of New York - East Side Community High School</t>
  </si>
  <si>
    <t>University Settlement Society of New York - Ingersoll House Community Center</t>
  </si>
  <si>
    <t>Victory Music &amp; Dance Company - Victory Dance Company</t>
  </si>
  <si>
    <t>Wiz Kids Books B4 Basketball - Bronx Alliance Middle School</t>
  </si>
  <si>
    <t>Wiz Kids Books B4 Basketball - Cornerstone Academy for Social Action</t>
  </si>
  <si>
    <t>Wiz Kids Books B4 Basketball - JHS 144 Michelangelo</t>
  </si>
  <si>
    <t>YMCA of Greater New York/Corporate - Bedford Stuyvesant Y</t>
  </si>
  <si>
    <t>YMCA of Greater New York/Corporate - Broadway YMCA</t>
  </si>
  <si>
    <t>YMCA of Greater New York/Corporate - Castle Hill YMCA</t>
  </si>
  <si>
    <t>YMCA of Greater New York/Corporate - Coney Island YMCA</t>
  </si>
  <si>
    <t>YMCA of Greater New York/Corporate - Cross Island YMCA</t>
  </si>
  <si>
    <t>YMCA of Greater New York/Corporate - Dodge YMCA</t>
  </si>
  <si>
    <t>YMCA of Greater New York/Corporate - Flatbush YMCA</t>
  </si>
  <si>
    <t>YMCA of Greater New York/Corporate - Flushing YMCA</t>
  </si>
  <si>
    <t>YMCA of Greater New York/Corporate - Gerard Carter Community Center</t>
  </si>
  <si>
    <t>YMCA of Greater New York/Corporate - Greenpoint YMCA</t>
  </si>
  <si>
    <t>YMCA of Greater New York/Corporate - I.S. 347 School of Humanities</t>
  </si>
  <si>
    <t>YMCA of Greater New York/Corporate - Jamaica YMCA</t>
  </si>
  <si>
    <t>YMCA of Greater New York/Corporate - Long Island City YMCA</t>
  </si>
  <si>
    <t>YMCA of Greater New York/Corporate - Northeast Bronx YMCA</t>
  </si>
  <si>
    <t>YMCA of Greater New York/Corporate - Park Slope Armory YMCA</t>
  </si>
  <si>
    <t>YMCA of Greater New York/Corporate - PS 175 The Lynn Gross Discovery School</t>
  </si>
  <si>
    <t>YMCA of Greater New York/Corporate - Ridgewood YMCA</t>
  </si>
  <si>
    <t>YMCA of Greater New York/Corporate - Rockaway YMCA</t>
  </si>
  <si>
    <t>Total</t>
  </si>
  <si>
    <t>Saturday Night Lights Middle School Report</t>
  </si>
  <si>
    <t>Program Information</t>
  </si>
  <si>
    <t>Total Youth:</t>
  </si>
  <si>
    <t>Site Name</t>
  </si>
  <si>
    <t>Borough</t>
  </si>
  <si>
    <t>Zip Code</t>
  </si>
  <si>
    <t>PCT / PSA</t>
  </si>
  <si>
    <t>7/5/2025</t>
  </si>
  <si>
    <t>7/12/2025</t>
  </si>
  <si>
    <t>7/19/2025</t>
  </si>
  <si>
    <t>7/26/2025</t>
  </si>
  <si>
    <t>8/2/2025</t>
  </si>
  <si>
    <t>8/9/2025</t>
  </si>
  <si>
    <t>8/16/2025</t>
  </si>
  <si>
    <t>8/23/2025</t>
  </si>
  <si>
    <t>8/30/2025</t>
  </si>
  <si>
    <t>9/6/2025</t>
  </si>
  <si>
    <t>9/13/2025</t>
  </si>
  <si>
    <t>9/20/2025</t>
  </si>
  <si>
    <t>9/27/2025</t>
  </si>
  <si>
    <t xml:space="preserve">America Scores NY </t>
  </si>
  <si>
    <t xml:space="preserve"> PS173</t>
  </si>
  <si>
    <t xml:space="preserve">Aspira of New York, Inc. </t>
  </si>
  <si>
    <t xml:space="preserve"> PS/IS 224</t>
  </si>
  <si>
    <t xml:space="preserve">Boys Club of NY </t>
  </si>
  <si>
    <t xml:space="preserve"> Elbridge T. Gerry Jr. Clubhouse</t>
  </si>
  <si>
    <t xml:space="preserve">BronxWorks, Inc. </t>
  </si>
  <si>
    <t xml:space="preserve"> Betances Community Center</t>
  </si>
  <si>
    <t>40 / PSA 7</t>
  </si>
  <si>
    <t xml:space="preserve"> Melrose Community Center</t>
  </si>
  <si>
    <t xml:space="preserve">CAMBA, Inc. </t>
  </si>
  <si>
    <t xml:space="preserve"> Albany Cornerstone at PS 243K  The Weeksville School</t>
  </si>
  <si>
    <t xml:space="preserve"> Howard at Brownsville Collaborative Middle School</t>
  </si>
  <si>
    <t xml:space="preserve"> Pink Houses Community Center</t>
  </si>
  <si>
    <t>75 / PSA 2</t>
  </si>
  <si>
    <t xml:space="preserve"> Van Dyke Community Center</t>
  </si>
  <si>
    <t>73 / PSA 2</t>
  </si>
  <si>
    <t xml:space="preserve"> Young Men's Eagle Academy II (Beacon 271)</t>
  </si>
  <si>
    <t xml:space="preserve">Catholic Charities Community Services, Archdiocese of NY </t>
  </si>
  <si>
    <t xml:space="preserve"> Brandeis Campus -  Global Learning Collaborative High School</t>
  </si>
  <si>
    <t xml:space="preserve"> Highbridge Community Center</t>
  </si>
  <si>
    <t xml:space="preserve"> JHS 143 Eleanor Roosevelt</t>
  </si>
  <si>
    <t xml:space="preserve"> Lt. Joseph P. Kennedy Memorial Community Center</t>
  </si>
  <si>
    <t xml:space="preserve"> PS 11 Mosaic</t>
  </si>
  <si>
    <t xml:space="preserve">Childrens Arts &amp; Science Workshops, Inc. </t>
  </si>
  <si>
    <t xml:space="preserve"> Bronx River Community Center </t>
  </si>
  <si>
    <t xml:space="preserve"> Dyckman Cornerstone at Washington Heights Academy</t>
  </si>
  <si>
    <t xml:space="preserve"> The Metropolitan Soundview High School</t>
  </si>
  <si>
    <t xml:space="preserve">Church of God Christian Academy </t>
  </si>
  <si>
    <t xml:space="preserve"> Church of God Christian Academy</t>
  </si>
  <si>
    <t xml:space="preserve">City in the Community </t>
  </si>
  <si>
    <t xml:space="preserve"> August Martin High School</t>
  </si>
  <si>
    <t xml:space="preserve"> Corsi Community Center</t>
  </si>
  <si>
    <t>25 / PSA 5</t>
  </si>
  <si>
    <t xml:space="preserve"> Hostos Lincoln Academy of Science</t>
  </si>
  <si>
    <t xml:space="preserve"> P.S./M.S. 108</t>
  </si>
  <si>
    <t>East Flatbush Community Research School</t>
  </si>
  <si>
    <t>PS 57</t>
  </si>
  <si>
    <t xml:space="preserve">Claremont Neighborhood Centers </t>
  </si>
  <si>
    <t xml:space="preserve"> Claremont Community Center</t>
  </si>
  <si>
    <t xml:space="preserve">Coalition for Hispanic Family Services </t>
  </si>
  <si>
    <t xml:space="preserve"> JHS 291 Roland Hayes</t>
  </si>
  <si>
    <t>Common Point Queens</t>
  </si>
  <si>
    <t>Joel E. Smilow Clubhouse</t>
  </si>
  <si>
    <t xml:space="preserve">Community Associaiton of Progressive Dominicans </t>
  </si>
  <si>
    <t xml:space="preserve"> I.S. 117 Joseph H. Wade</t>
  </si>
  <si>
    <t xml:space="preserve">Department of Parks </t>
  </si>
  <si>
    <t xml:space="preserve"> Al Oerter Recreation Center</t>
  </si>
  <si>
    <t xml:space="preserve"> Al Smith Recreation Center</t>
  </si>
  <si>
    <t xml:space="preserve"> Brownsville Recreation Center</t>
  </si>
  <si>
    <t xml:space="preserve"> Chelsea Recreation Center</t>
  </si>
  <si>
    <t xml:space="preserve"> Faber Park</t>
  </si>
  <si>
    <t xml:space="preserve"> Hansborough Recreation Center</t>
  </si>
  <si>
    <t xml:space="preserve"> Highbridge Recreation Center</t>
  </si>
  <si>
    <t xml:space="preserve"> Hunts Point Recreation Center</t>
  </si>
  <si>
    <t xml:space="preserve"> Kwame Ture Recreation Center</t>
  </si>
  <si>
    <t xml:space="preserve"> Lyons Recreation Center</t>
  </si>
  <si>
    <t xml:space="preserve"> McCarren Recreation Center</t>
  </si>
  <si>
    <t xml:space="preserve"> Red Hook Recreation Center</t>
  </si>
  <si>
    <t xml:space="preserve"> Roy Wilkins Recreation Center</t>
  </si>
  <si>
    <t xml:space="preserve"> Sorrentino Recreation Center</t>
  </si>
  <si>
    <t xml:space="preserve"> St. John's Recreation Center</t>
  </si>
  <si>
    <t>Von King Brooklyn</t>
  </si>
  <si>
    <t xml:space="preserve">East Side House, Inc. </t>
  </si>
  <si>
    <t xml:space="preserve"> Mitchell Community Center</t>
  </si>
  <si>
    <t xml:space="preserve"> Patterson Community Center</t>
  </si>
  <si>
    <t>40 / PA 7</t>
  </si>
  <si>
    <t xml:space="preserve">Good Shepherd Services </t>
  </si>
  <si>
    <t xml:space="preserve"> East 180 Monterey Cornerstone @ PS 3</t>
  </si>
  <si>
    <t xml:space="preserve"> Prince Joshua Avitto Community Center</t>
  </si>
  <si>
    <t xml:space="preserve"> Red Hook East/Miccio Community Center</t>
  </si>
  <si>
    <t>76 / PSA 1</t>
  </si>
  <si>
    <t xml:space="preserve">Graham Windham </t>
  </si>
  <si>
    <t xml:space="preserve"> Bronx Academy for Multi-Media</t>
  </si>
  <si>
    <t xml:space="preserve"> Manhattanville Community Center</t>
  </si>
  <si>
    <t>26 / PSA 6</t>
  </si>
  <si>
    <t xml:space="preserve">Grand Street Settlement, Inc. </t>
  </si>
  <si>
    <t xml:space="preserve"> Lafayette Gardens Cornerstone at PS 270</t>
  </si>
  <si>
    <t xml:space="preserve"> Roosevelt Community Center</t>
  </si>
  <si>
    <t xml:space="preserve"> Rutgers Community Center</t>
  </si>
  <si>
    <t>7 / PSA 4</t>
  </si>
  <si>
    <t xml:space="preserve"> Tompkins Community Center</t>
  </si>
  <si>
    <t>79 / PSA 3</t>
  </si>
  <si>
    <t xml:space="preserve"> Williamsburg Community Center</t>
  </si>
  <si>
    <t>90 / PSA 3</t>
  </si>
  <si>
    <t xml:space="preserve"> Wyckoff Community Center</t>
  </si>
  <si>
    <t>78 / PSA 1</t>
  </si>
  <si>
    <t xml:space="preserve">HANAC INC </t>
  </si>
  <si>
    <t xml:space="preserve"> Astoria Community Center</t>
  </si>
  <si>
    <t>114 / PSA 9</t>
  </si>
  <si>
    <t xml:space="preserve">Henry Street Settlement </t>
  </si>
  <si>
    <t xml:space="preserve"> 301 Henry Street</t>
  </si>
  <si>
    <t xml:space="preserve"> Boys and Girls Republic</t>
  </si>
  <si>
    <t>Hispanic Federation/DV7</t>
  </si>
  <si>
    <t>IS 61 Leonardo Da Vinci</t>
  </si>
  <si>
    <t>Newtown High School</t>
  </si>
  <si>
    <t xml:space="preserve">Kids in the Game </t>
  </si>
  <si>
    <t xml:space="preserve"> The Cooke Institute</t>
  </si>
  <si>
    <t>23 / PSA 5</t>
  </si>
  <si>
    <t xml:space="preserve">Labout Skillz </t>
  </si>
  <si>
    <t xml:space="preserve"> Frederick Samuel Community Center</t>
  </si>
  <si>
    <t>32 / PSA 6</t>
  </si>
  <si>
    <t>MoBetter Jaguars Football</t>
  </si>
  <si>
    <t>NYPD Community Center</t>
  </si>
  <si>
    <t xml:space="preserve">Neighborhood Initiatives Development Corporation </t>
  </si>
  <si>
    <t xml:space="preserve"> Eastchester Community Center</t>
  </si>
  <si>
    <t>New York Junior Tennis and Learning</t>
  </si>
  <si>
    <t>Cary Leeds</t>
  </si>
  <si>
    <t xml:space="preserve">NIA Community Services Network Inc </t>
  </si>
  <si>
    <t xml:space="preserve"> Carey Gardens Cornerstone</t>
  </si>
  <si>
    <t>60 / PSA 1</t>
  </si>
  <si>
    <t xml:space="preserve"> PS 179 Kensington @ FDR HS</t>
  </si>
  <si>
    <t xml:space="preserve">OPUS Dance Theatre and Community Services Inc </t>
  </si>
  <si>
    <t xml:space="preserve"> Kappa V (Knowledge and Power Preparatory Academy)</t>
  </si>
  <si>
    <t xml:space="preserve">Partnership With Children, Inc. </t>
  </si>
  <si>
    <t xml:space="preserve"> PS 194 Countee Cullen</t>
  </si>
  <si>
    <t xml:space="preserve">Phipps Neighborhoods, Inc. </t>
  </si>
  <si>
    <t xml:space="preserve"> Davidson Cornerstone</t>
  </si>
  <si>
    <t xml:space="preserve"> Sotomayor Community Center</t>
  </si>
  <si>
    <t>43 / PSA 8</t>
  </si>
  <si>
    <t xml:space="preserve"> Soundview Community Center</t>
  </si>
  <si>
    <t xml:space="preserve">Police Athletic League, Inc. </t>
  </si>
  <si>
    <t xml:space="preserve"> Bethal Gospel Assembly</t>
  </si>
  <si>
    <t xml:space="preserve"> MS 118 Williams Niles Academy</t>
  </si>
  <si>
    <t xml:space="preserve"> PAL Armory Washington Heights</t>
  </si>
  <si>
    <t xml:space="preserve"> PAL Edward Byrne Center</t>
  </si>
  <si>
    <t xml:space="preserve"> PAL Harlem Center</t>
  </si>
  <si>
    <t>28 / PSA 5</t>
  </si>
  <si>
    <t xml:space="preserve"> PAL JHS 22</t>
  </si>
  <si>
    <t xml:space="preserve"> PAL New South Bronx Center</t>
  </si>
  <si>
    <t xml:space="preserve"> PAL Polo Grounds Community Center</t>
  </si>
  <si>
    <t xml:space="preserve"> PAL Webster Center</t>
  </si>
  <si>
    <t xml:space="preserve"> Pathways College Preparatory School: A College Board School</t>
  </si>
  <si>
    <t xml:space="preserve">Research Foundation of CUNY </t>
  </si>
  <si>
    <t xml:space="preserve"> Parkside Preparatory Academy</t>
  </si>
  <si>
    <t xml:space="preserve"> PS 181 Brooklyn</t>
  </si>
  <si>
    <t xml:space="preserve">Riverside Hawks </t>
  </si>
  <si>
    <t xml:space="preserve"> Riverside Church</t>
  </si>
  <si>
    <t>Samuel Field YM &amp; YWHA, Inc</t>
  </si>
  <si>
    <t xml:space="preserve"> I.S. 214 The Lorraine Hansberry Academy</t>
  </si>
  <si>
    <t xml:space="preserve">SCAN-HARBOR INC </t>
  </si>
  <si>
    <t xml:space="preserve"> Johnson Community Center</t>
  </si>
  <si>
    <t xml:space="preserve"> Mullaly Park</t>
  </si>
  <si>
    <t xml:space="preserve"> River East Elementary</t>
  </si>
  <si>
    <t xml:space="preserve"> Wadleigh Secondary School for the Performing &amp; Visual Arts</t>
  </si>
  <si>
    <t xml:space="preserve">SCO Family of Services </t>
  </si>
  <si>
    <t xml:space="preserve"> MS 35 Stephen Decatur</t>
  </si>
  <si>
    <t xml:space="preserve">Sesame Flyers International, Inc. </t>
  </si>
  <si>
    <t>Tilden High School</t>
  </si>
  <si>
    <t xml:space="preserve">Shootin School </t>
  </si>
  <si>
    <t xml:space="preserve"> PS 44</t>
  </si>
  <si>
    <t xml:space="preserve">Southern Queens Park Association,Inc. </t>
  </si>
  <si>
    <t xml:space="preserve"> JHS 8 Richard S. Grossley</t>
  </si>
  <si>
    <t xml:space="preserve"> South Jamaica Community Center</t>
  </si>
  <si>
    <t>103 / PSA 9</t>
  </si>
  <si>
    <t xml:space="preserve">ST. NICKS ALLIANCE CORP. </t>
  </si>
  <si>
    <t xml:space="preserve"> John Ericsson Middle School 126</t>
  </si>
  <si>
    <t xml:space="preserve">Team First, Inc. </t>
  </si>
  <si>
    <t xml:space="preserve"> The Dr. Emmett W. Bassett School</t>
  </si>
  <si>
    <t xml:space="preserve">The Child Center of NY Inc </t>
  </si>
  <si>
    <t xml:space="preserve"> Beach 41st</t>
  </si>
  <si>
    <t xml:space="preserve"> Catherine &amp; Count Basie Middle School 72</t>
  </si>
  <si>
    <t xml:space="preserve"> IS 250 The Robert F. Kennedy Community Middle School</t>
  </si>
  <si>
    <t xml:space="preserve"> JHS 226 Virgil I. Grissom</t>
  </si>
  <si>
    <t xml:space="preserve"> Latimer Houses Community Center</t>
  </si>
  <si>
    <t xml:space="preserve"> Ocean Bay Houses Community Center</t>
  </si>
  <si>
    <t xml:space="preserve"> Redfern Houses Community Center</t>
  </si>
  <si>
    <t>The Children's Aid Inc.</t>
  </si>
  <si>
    <t>Frederick Douglass Center</t>
  </si>
  <si>
    <t xml:space="preserve">The Greater Ridgewood Youth Council, Inc. </t>
  </si>
  <si>
    <t xml:space="preserve"> Boys &amp; Girls Club of Metro Queens</t>
  </si>
  <si>
    <t xml:space="preserve"> IS 204 Oliver W. Holmes</t>
  </si>
  <si>
    <t xml:space="preserve">United Activities Unlimited, Inc. </t>
  </si>
  <si>
    <t xml:space="preserve"> Berry Houses Community Center at IS 2</t>
  </si>
  <si>
    <t xml:space="preserve"> Mariners Harbor Community Center at IS 51</t>
  </si>
  <si>
    <t xml:space="preserve"> PS 18 John G. Whittier</t>
  </si>
  <si>
    <t xml:space="preserve">University Settlement Society of New York </t>
  </si>
  <si>
    <t xml:space="preserve"> Campos Plaza</t>
  </si>
  <si>
    <t>9 / PSA 4</t>
  </si>
  <si>
    <t xml:space="preserve"> East Side Community High School</t>
  </si>
  <si>
    <t xml:space="preserve"> Ingersoll House Community Center</t>
  </si>
  <si>
    <t>88 / PSA 2</t>
  </si>
  <si>
    <t>Victory Music &amp; Dance Company</t>
  </si>
  <si>
    <t>Victory Dance Company</t>
  </si>
  <si>
    <t>Wiz Kids Books B4 Basketball</t>
  </si>
  <si>
    <t>Bronx Alliance Middle School</t>
  </si>
  <si>
    <t>Cornerstone Academy for Social Action</t>
  </si>
  <si>
    <t>JHS 144 Michelangelo</t>
  </si>
  <si>
    <t xml:space="preserve">YMCA of Greater New York/Corporate </t>
  </si>
  <si>
    <t xml:space="preserve"> Bedford Stuyvesant Y</t>
  </si>
  <si>
    <t xml:space="preserve"> Broadway YMCA</t>
  </si>
  <si>
    <t xml:space="preserve"> Castle Hill YMCA</t>
  </si>
  <si>
    <t xml:space="preserve"> Coney Island YMCA</t>
  </si>
  <si>
    <t xml:space="preserve"> Cross Island YMCA</t>
  </si>
  <si>
    <t xml:space="preserve"> Dodge YMCA</t>
  </si>
  <si>
    <t xml:space="preserve"> Flatbush YMCA</t>
  </si>
  <si>
    <t xml:space="preserve"> Flushing YMCA</t>
  </si>
  <si>
    <t xml:space="preserve"> Gerard Carter Community Center</t>
  </si>
  <si>
    <t xml:space="preserve"> Greenpoint YMCA</t>
  </si>
  <si>
    <t xml:space="preserve"> I.S. 347 School of Humanities</t>
  </si>
  <si>
    <t xml:space="preserve"> Jamaica YMCA</t>
  </si>
  <si>
    <t xml:space="preserve"> Long Island City YMCA</t>
  </si>
  <si>
    <t xml:space="preserve"> Northeast Bronx YMCA</t>
  </si>
  <si>
    <t xml:space="preserve"> Park Slope Armory YMCA</t>
  </si>
  <si>
    <t xml:space="preserve"> PS 175 The Lynn Gross Discovery School</t>
  </si>
  <si>
    <t xml:space="preserve"> Ridgewood YMCA</t>
  </si>
  <si>
    <t xml:space="preserve"> Rockaway YMCA</t>
  </si>
  <si>
    <t>Saturday Night Lights High School Report</t>
  </si>
  <si>
    <t xml:space="preserve">Organization </t>
  </si>
  <si>
    <t xml:space="preserve"> Site Name</t>
  </si>
  <si>
    <t>Precinct / PSA</t>
  </si>
  <si>
    <t xml:space="preserve"> Albany Cornerstone at PS 243K The Weeksville School</t>
  </si>
  <si>
    <t xml:space="preserve"> Bronx Academy for Multi</t>
  </si>
  <si>
    <t xml:space="preserve"> Soundview Community Center @ Legacy Volleyball</t>
  </si>
  <si>
    <t xml:space="preserve">SCAN - HARBOR INC </t>
  </si>
  <si>
    <t>Victor Music &amp; Dance Company Inc.</t>
  </si>
  <si>
    <t>Provider Name</t>
  </si>
  <si>
    <t>Program Site</t>
  </si>
  <si>
    <t>Program Address</t>
  </si>
  <si>
    <t>Precinct</t>
  </si>
  <si>
    <t>PSA Housing</t>
  </si>
  <si>
    <t>America Scores NY</t>
  </si>
  <si>
    <t>PS173</t>
  </si>
  <si>
    <t>306 Fort Washington Avenue</t>
  </si>
  <si>
    <t>Aspira of New York, Inc.</t>
  </si>
  <si>
    <t>PS/IS 224</t>
  </si>
  <si>
    <t>345 Brook Avenue</t>
  </si>
  <si>
    <t>Boys Club of NY</t>
  </si>
  <si>
    <t>Elbridge T. Gerry Jr. Clubhouse</t>
  </si>
  <si>
    <t>321 111th Street</t>
  </si>
  <si>
    <t>BronxWorks, Inc.</t>
  </si>
  <si>
    <t>Betances Community Center</t>
  </si>
  <si>
    <t>465 St. Ann's Avenue</t>
  </si>
  <si>
    <t>PSA 7</t>
  </si>
  <si>
    <t>Melrose Community Center</t>
  </si>
  <si>
    <t>286 East 156th Street</t>
  </si>
  <si>
    <t>CAMBA, Inc.</t>
  </si>
  <si>
    <t>Albany Cornerstone at PS 243K - The Weeksville School</t>
  </si>
  <si>
    <t>1580 Dean Street</t>
  </si>
  <si>
    <t>Howard at Brownsville Collaborative Middle School</t>
  </si>
  <si>
    <t>85 Watkins Street</t>
  </si>
  <si>
    <t>Pink Houses Community Center</t>
  </si>
  <si>
    <t>2702 Linden Boulevard</t>
  </si>
  <si>
    <t>PSA 2</t>
  </si>
  <si>
    <t>Van Dyke Community Center</t>
  </si>
  <si>
    <t>392 Blake Avenue</t>
  </si>
  <si>
    <t>Young Men's Eagle Academy II (Beacon 271)</t>
  </si>
  <si>
    <t>1137 Herkimer Street</t>
  </si>
  <si>
    <t>Catholic Charities Community Services, Archdiocese of NY</t>
  </si>
  <si>
    <t>Brandeis Campus - Global Learning Collaborative High School</t>
  </si>
  <si>
    <t>145 West 84th Street</t>
  </si>
  <si>
    <t>Highbridge Community Center @ The Highbridge Green School</t>
  </si>
  <si>
    <t>200 W 167th Street</t>
  </si>
  <si>
    <t>JHS 143 Eleanor Roosevelt</t>
  </si>
  <si>
    <t>511 West 182nd Street</t>
  </si>
  <si>
    <t>Lt. Joseph P. Kennedy Memorial Community Center</t>
  </si>
  <si>
    <t>34 West 134th Street</t>
  </si>
  <si>
    <t>PS 11 Mosaic</t>
  </si>
  <si>
    <t>1257 Ogden Avenue</t>
  </si>
  <si>
    <t>Childrens Arts &amp; Science Workshops, Inc.</t>
  </si>
  <si>
    <t xml:space="preserve">Bronx River Community Center </t>
  </si>
  <si>
    <t>1619 East 174th Street</t>
  </si>
  <si>
    <t>Dyckman Cornerstone at Washington Heights Academy</t>
  </si>
  <si>
    <t>202 Sherman Avenue</t>
  </si>
  <si>
    <t>The Metropolitan Soundview High School</t>
  </si>
  <si>
    <t>1300 Boynton Avenue</t>
  </si>
  <si>
    <t>Church of God Christian Academy</t>
  </si>
  <si>
    <t>1332 Central Ave</t>
  </si>
  <si>
    <t>City in the Community</t>
  </si>
  <si>
    <t>August Martin High School</t>
  </si>
  <si>
    <t>156-10 Baisley Blvd</t>
  </si>
  <si>
    <t>Corsi Community Center</t>
  </si>
  <si>
    <t>307 East 116th Street</t>
  </si>
  <si>
    <t>PSA 5</t>
  </si>
  <si>
    <t>Hostos Lincoln Academy of Science</t>
  </si>
  <si>
    <t>600 St. Ann's Avenue</t>
  </si>
  <si>
    <t>905 Winthrop Street</t>
  </si>
  <si>
    <t>P.S./M.S. 108</t>
  </si>
  <si>
    <t>1615 Madison Avenue</t>
  </si>
  <si>
    <t>PS 57 Hubert H. Humphrey (31R057)</t>
  </si>
  <si>
    <t>140 PALMA DRIVE</t>
  </si>
  <si>
    <t xml:space="preserve">Staten island </t>
  </si>
  <si>
    <t>Claremont Neighborhood Centers</t>
  </si>
  <si>
    <t>Claremont Community Center</t>
  </si>
  <si>
    <t>489 East 169th Street</t>
  </si>
  <si>
    <t>Coalition for Hispanic Family Services</t>
  </si>
  <si>
    <t>JHS 291 Roland Hayes</t>
  </si>
  <si>
    <t>231 Palmetto Street, Room 131</t>
  </si>
  <si>
    <t>1665 Hoe Avenue</t>
  </si>
  <si>
    <t>Community Associaiton of Progressive Dominicans</t>
  </si>
  <si>
    <t>I.S. 117 Joseph H. Wade</t>
  </si>
  <si>
    <t>1865 Morris Avenue</t>
  </si>
  <si>
    <t>Department of Parks</t>
  </si>
  <si>
    <t>Al Oerter Recreation Center</t>
  </si>
  <si>
    <t>131-40 Fowler Avenue</t>
  </si>
  <si>
    <t>Al Smith Recreation Center</t>
  </si>
  <si>
    <t>80 Catherine Street</t>
  </si>
  <si>
    <t>Brownsville Recreation Center</t>
  </si>
  <si>
    <t>1555 Linden Boulevard</t>
  </si>
  <si>
    <t>Chelsea Recreation Center</t>
  </si>
  <si>
    <t>430 W 25th Street</t>
  </si>
  <si>
    <t>Faber Park</t>
  </si>
  <si>
    <t>2175 Richmond Terrace</t>
  </si>
  <si>
    <t>Hansborough Recreation Center</t>
  </si>
  <si>
    <t>35 W 134th Street</t>
  </si>
  <si>
    <t>Highbridge Recreation Center</t>
  </si>
  <si>
    <t>2301 Amsterdam Avenue</t>
  </si>
  <si>
    <t>Hunts Point Recreation Center</t>
  </si>
  <si>
    <t>765 Manida Street</t>
  </si>
  <si>
    <t>Kwame Ture Recreation Center</t>
  </si>
  <si>
    <t>1527 Jesup Avenue</t>
  </si>
  <si>
    <t>Lyons Recreation Center</t>
  </si>
  <si>
    <t>6 Victory Boulevard</t>
  </si>
  <si>
    <t>McCarren Recreation Center</t>
  </si>
  <si>
    <t>776 Lorimer Street</t>
  </si>
  <si>
    <t>Red Hook Recreation Center</t>
  </si>
  <si>
    <t>155 Bay Street</t>
  </si>
  <si>
    <t>Roy Wilkins Recreation Center</t>
  </si>
  <si>
    <t xml:space="preserve">177-01 Baisley Boulevard </t>
  </si>
  <si>
    <t>Sorrentino Recreation Center</t>
  </si>
  <si>
    <t>18-48 Cornaga Avenue</t>
  </si>
  <si>
    <t>St. John's Recreation Center</t>
  </si>
  <si>
    <t>1251 Prospect Place</t>
  </si>
  <si>
    <t>670 Lafayette Avenue</t>
  </si>
  <si>
    <t>East Side House, Inc.</t>
  </si>
  <si>
    <t>Mitchell Community Center</t>
  </si>
  <si>
    <t>210 Alexander Avenue</t>
  </si>
  <si>
    <t>Patterson Community Center @ PS 18</t>
  </si>
  <si>
    <t>502 Morris Avenue</t>
  </si>
  <si>
    <t>Good Shepherd Services</t>
  </si>
  <si>
    <t>East 180 Monterey Cornerstone @ PS 3</t>
  </si>
  <si>
    <t>2100 Lafontaine Avenue</t>
  </si>
  <si>
    <t>Prince Joshua Avitto Community Center</t>
  </si>
  <si>
    <t>876 Schenck Avenue</t>
  </si>
  <si>
    <t>Red Hook East/Miccio Community Center</t>
  </si>
  <si>
    <t>110 West 9th Street</t>
  </si>
  <si>
    <t>PSA 1</t>
  </si>
  <si>
    <t>Graham Windham</t>
  </si>
  <si>
    <t>Bronx Academy for Multi-Media</t>
  </si>
  <si>
    <t>730 Bryant Avenue</t>
  </si>
  <si>
    <t>Manhattanville Community Center</t>
  </si>
  <si>
    <t>530 West 133rd Street</t>
  </si>
  <si>
    <t>PSA 6</t>
  </si>
  <si>
    <t>Grand Street Settlement, Inc.</t>
  </si>
  <si>
    <t>Lafayette Gardens Cornerstone at PS 270</t>
  </si>
  <si>
    <t>241 Emerson Place</t>
  </si>
  <si>
    <t>Roosevelt Community Center</t>
  </si>
  <si>
    <t>400 Hart St</t>
  </si>
  <si>
    <t>Rutgers Community Center</t>
  </si>
  <si>
    <t>200 Madison Street</t>
  </si>
  <si>
    <t>PSA 4</t>
  </si>
  <si>
    <t>Tompkins Community Center</t>
  </si>
  <si>
    <t>736 Park Avenue</t>
  </si>
  <si>
    <t>PSA 3</t>
  </si>
  <si>
    <t>Williamsburg Community Center</t>
  </si>
  <si>
    <t>195 Graham Ave</t>
  </si>
  <si>
    <t>Wyckoff Community Center</t>
  </si>
  <si>
    <t>280 Wyckoff Street</t>
  </si>
  <si>
    <t>HANAC INC</t>
  </si>
  <si>
    <t>Astoria Community Center</t>
  </si>
  <si>
    <t>4-05 Astoria Boulevard</t>
  </si>
  <si>
    <t>PSA 9</t>
  </si>
  <si>
    <t>Henry Street Settlement</t>
  </si>
  <si>
    <t>301 Henry Street</t>
  </si>
  <si>
    <t>Boys and Girls Republic</t>
  </si>
  <si>
    <t>888 East 6th Street</t>
  </si>
  <si>
    <t>98-50 50th Avenue</t>
  </si>
  <si>
    <t>48-01 90th Street</t>
  </si>
  <si>
    <t>Kids in the Game</t>
  </si>
  <si>
    <t>The Cooke Institute</t>
  </si>
  <si>
    <t>1713 Madison Avenue</t>
  </si>
  <si>
    <t>Labout Skillz</t>
  </si>
  <si>
    <t>Frederick Samuel Community Center</t>
  </si>
  <si>
    <t>669 Lenox Avenue</t>
  </si>
  <si>
    <t>127 Pennsylvania Avenye</t>
  </si>
  <si>
    <t>Neighborhood Initiatives Development Corporation</t>
  </si>
  <si>
    <t>Eastchester Community Center</t>
  </si>
  <si>
    <t>3016 Yates Avenue</t>
  </si>
  <si>
    <t>New York Junior Tennis League Inc</t>
  </si>
  <si>
    <t>1720 Crotona Park</t>
  </si>
  <si>
    <t>NIA Community Services Network Inc</t>
  </si>
  <si>
    <t>Carey Gardens</t>
  </si>
  <si>
    <t>2315 Surf Avenue</t>
  </si>
  <si>
    <t>PS 179 Kensington @ FDR HS</t>
  </si>
  <si>
    <t>5800 20th Avenue</t>
  </si>
  <si>
    <t>OPUS Dance Theatre and Community Services Inc</t>
  </si>
  <si>
    <t>Kappa V (Knowledge and Power Preparatory Academy)</t>
  </si>
  <si>
    <t>985 Rockaway Avenue</t>
  </si>
  <si>
    <t>Partnership With Children, Inc.</t>
  </si>
  <si>
    <t>PS 194 Countee Cullen</t>
  </si>
  <si>
    <t>244 West 144th Street</t>
  </si>
  <si>
    <t>Phipps Neighborhoods, Inc.</t>
  </si>
  <si>
    <t>Sotomayor Community Center</t>
  </si>
  <si>
    <t>1000 Rosedale Avenue</t>
  </si>
  <si>
    <t>PSA 8</t>
  </si>
  <si>
    <t>Soundview Community Center</t>
  </si>
  <si>
    <t>1680 Seward Avenue</t>
  </si>
  <si>
    <t>Davidson Cornerstone</t>
  </si>
  <si>
    <t>1221 Prospect Avenue</t>
  </si>
  <si>
    <t>Police Athletic League, Inc.</t>
  </si>
  <si>
    <t>Bethal Gospel Assembly</t>
  </si>
  <si>
    <t>2-26 E 120th Street</t>
  </si>
  <si>
    <t>MS 118 Williams Niles Academy</t>
  </si>
  <si>
    <t>577 E 179th Street</t>
  </si>
  <si>
    <t>PAL Armory Washington Heights</t>
  </si>
  <si>
    <t>216 Fort Washington Avenue</t>
  </si>
  <si>
    <t>PAL Edward Byrne Center</t>
  </si>
  <si>
    <t>116-25 Guy R. Brewer Boulevard</t>
  </si>
  <si>
    <t>PAL Harlem Center</t>
  </si>
  <si>
    <t>441 Manhattan Avenue</t>
  </si>
  <si>
    <t>PAL JHS 22</t>
  </si>
  <si>
    <t>270 East 167th Street</t>
  </si>
  <si>
    <t>PAL New South Bronx Center</t>
  </si>
  <si>
    <t>991 Longwood Avenue</t>
  </si>
  <si>
    <t>PAL Polo Grounds Community Center</t>
  </si>
  <si>
    <t>3005 8th Avenue</t>
  </si>
  <si>
    <t>PAL Webster Center</t>
  </si>
  <si>
    <t>2255 Webster Avenue</t>
  </si>
  <si>
    <t>Pathways College Preparatory School: A College Board School</t>
  </si>
  <si>
    <t>109-89 204 Street</t>
  </si>
  <si>
    <t>Research Foundation of CUNY</t>
  </si>
  <si>
    <t>Parkside Preparatory Academy</t>
  </si>
  <si>
    <t>655 Parkside Avenue</t>
  </si>
  <si>
    <t>PS 181 Brooklyn</t>
  </si>
  <si>
    <t>1023 New York Avenue</t>
  </si>
  <si>
    <t>Riverside Hawks</t>
  </si>
  <si>
    <t>Riverside Church</t>
  </si>
  <si>
    <t>91 Claremont Avenue</t>
  </si>
  <si>
    <t>I.S. 214 The Lorraine Hansberry Academy</t>
  </si>
  <si>
    <t xml:space="preserve">1970 W Farms Rd. </t>
  </si>
  <si>
    <t>SCAN-HARBOR INC</t>
  </si>
  <si>
    <t>Johnson Community Center</t>
  </si>
  <si>
    <t>1833 Lexington Avenue</t>
  </si>
  <si>
    <t>Mullaly Park</t>
  </si>
  <si>
    <t>1020 Jerome Avenue</t>
  </si>
  <si>
    <t>River East Elementary</t>
  </si>
  <si>
    <t>2351 1st Avenue</t>
  </si>
  <si>
    <t>Wadleigh Secondary School for the Performing &amp; Visual Arts</t>
  </si>
  <si>
    <t>215 West 114th Street</t>
  </si>
  <si>
    <t>SCO Family of Services</t>
  </si>
  <si>
    <t>MS 35 Stephen Decatur</t>
  </si>
  <si>
    <t>272 MacDonough Street</t>
  </si>
  <si>
    <t>Sesame Flyers International, Inc.</t>
  </si>
  <si>
    <t>5800 Tilden Avenue</t>
  </si>
  <si>
    <t>Shootin School</t>
  </si>
  <si>
    <t>PS 44</t>
  </si>
  <si>
    <t>80 Maple Parkway (entrance on Union Pl)</t>
  </si>
  <si>
    <t xml:space="preserve">Staten Island </t>
  </si>
  <si>
    <t>Southern Queens Park Association,Inc.</t>
  </si>
  <si>
    <t>JHS 8 Richard S. Grossley</t>
  </si>
  <si>
    <t>108-35 167th Street</t>
  </si>
  <si>
    <t>South Jamaica Community Center</t>
  </si>
  <si>
    <t>109-04 160th Street</t>
  </si>
  <si>
    <t>ST. NICKS ALLIANCE CORP.</t>
  </si>
  <si>
    <t>John Ericsson Middle School 126</t>
  </si>
  <si>
    <t>424 Leonard Street</t>
  </si>
  <si>
    <t>Team First, Inc.</t>
  </si>
  <si>
    <t>The Dr. Emmett W. Bassett School</t>
  </si>
  <si>
    <t>1075 Pugsley Avenue</t>
  </si>
  <si>
    <t>The Child Center of NY Inc</t>
  </si>
  <si>
    <t>Beach 41st</t>
  </si>
  <si>
    <t>426 Beach 40th St</t>
  </si>
  <si>
    <t>Catherine &amp; Count Basie Middle School 72</t>
  </si>
  <si>
    <t>133-25 Guy R. Brewer Boulevard</t>
  </si>
  <si>
    <t>IS 250 The Robert F. Kennedy Community Middle School</t>
  </si>
  <si>
    <t>158-40 76th Road</t>
  </si>
  <si>
    <t>JHS 226 Virgil I. Grissom</t>
  </si>
  <si>
    <t>121-10 Rockaway Boulevard</t>
  </si>
  <si>
    <t>Latimer Houses Community Center</t>
  </si>
  <si>
    <t>34-30 137th Street</t>
  </si>
  <si>
    <t>Ocean Bay Houses Community Center</t>
  </si>
  <si>
    <t>57-10 Beach Channel Drive</t>
  </si>
  <si>
    <t>Redfern Houses Community Center</t>
  </si>
  <si>
    <t>1544 Hassock Street</t>
  </si>
  <si>
    <t>The Children's Aid Society</t>
  </si>
  <si>
    <t>885 Columbus Avenue</t>
  </si>
  <si>
    <t>The Greater Ridgewood Youth Council, Inc.</t>
  </si>
  <si>
    <t>Boys &amp; Girls Club of Metro Queens</t>
  </si>
  <si>
    <t>110-04 Atlantic Ave</t>
  </si>
  <si>
    <t>IS 204 Oliver W. Holmes</t>
  </si>
  <si>
    <t>36-41 28th Street</t>
  </si>
  <si>
    <t>United Activities Unlimited, Inc.</t>
  </si>
  <si>
    <t>Berry Houses Community Center at IS 2</t>
  </si>
  <si>
    <t>333 Midland Avenue</t>
  </si>
  <si>
    <t>Mariners Harbor Community Center at IS 51</t>
  </si>
  <si>
    <t>80 Willowbrook Road</t>
  </si>
  <si>
    <t>PS 18 John G. Whittier</t>
  </si>
  <si>
    <t>221 Broadway</t>
  </si>
  <si>
    <t>University Settlement Society of New York</t>
  </si>
  <si>
    <t>Campos Plaza</t>
  </si>
  <si>
    <t>611 E 13th Street</t>
  </si>
  <si>
    <t>East Side Community High School</t>
  </si>
  <si>
    <t>420 East 12th Street</t>
  </si>
  <si>
    <t>Ingersoll House Community Center</t>
  </si>
  <si>
    <t>177 Myrtle Street</t>
  </si>
  <si>
    <t>Victory Music &amp; Dance Company Inc.</t>
  </si>
  <si>
    <t>220 Livonia Avenue</t>
  </si>
  <si>
    <t xml:space="preserve">Wiz Kids Books B4 Basketball </t>
  </si>
  <si>
    <t>3750 Baychester Avenue</t>
  </si>
  <si>
    <t>3441 Steenwick Avenue</t>
  </si>
  <si>
    <t>2545 Gunther Avenue</t>
  </si>
  <si>
    <t>YMCA of Greater New York/Corporate</t>
  </si>
  <si>
    <t>Bedford Stuyvesant Y</t>
  </si>
  <si>
    <t>1121 Bedford Avenue</t>
  </si>
  <si>
    <t>Broadway YMCA</t>
  </si>
  <si>
    <t>651 Broadway</t>
  </si>
  <si>
    <t>Castle Hill YMCA</t>
  </si>
  <si>
    <t>2 Castle Hill Avenue</t>
  </si>
  <si>
    <t>Coney Island YMCA</t>
  </si>
  <si>
    <t>2980 West 29th Street</t>
  </si>
  <si>
    <t>Cross Island YMCA</t>
  </si>
  <si>
    <t>238-10 Hillside Avenue</t>
  </si>
  <si>
    <t>Dodge YMCA</t>
  </si>
  <si>
    <t>225 Atlantic Avenue</t>
  </si>
  <si>
    <t>Flatbush YMCA</t>
  </si>
  <si>
    <t>1401 Flatbush Avenue</t>
  </si>
  <si>
    <t>Flushing YMCA</t>
  </si>
  <si>
    <t>138-46 Northern Boulevard</t>
  </si>
  <si>
    <t>Gerard Carter Community Center</t>
  </si>
  <si>
    <t>230 Broad Street</t>
  </si>
  <si>
    <t>Greenpoint YMCA</t>
  </si>
  <si>
    <t>99 Meserole Avenue</t>
  </si>
  <si>
    <t>I.S. 347 School of Humanities</t>
  </si>
  <si>
    <t>35 Starr Street</t>
  </si>
  <si>
    <t>Jamaica YMCA</t>
  </si>
  <si>
    <t>89-25 Parsons Boulevard</t>
  </si>
  <si>
    <t>Long Island City YMCA</t>
  </si>
  <si>
    <t>32-23 Queens Boulevard (Entrance on 32nd Pl)</t>
  </si>
  <si>
    <t>Northeast Bronx YMCA</t>
  </si>
  <si>
    <t>1250 E 229th Street</t>
  </si>
  <si>
    <t>Park Slope Armory YMCA</t>
  </si>
  <si>
    <t>361 15th Street</t>
  </si>
  <si>
    <t>PS 175 The Lynn Gross Discovery School</t>
  </si>
  <si>
    <t>64-35 102nd Street</t>
  </si>
  <si>
    <t>Ridgewood YMCA</t>
  </si>
  <si>
    <t>69-02 64th Street</t>
  </si>
  <si>
    <t>Rockaway YMCA</t>
  </si>
  <si>
    <t>207 Beach 73rd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</si>
</sst>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rgb="FFFFC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4" fillId="0" borderId="0" xfId="0" applyFont="1"/>
    <xf numFmtId="0" fontId="3" fillId="3" borderId="1" xfId="0" applyFont="1" applyFill="1" applyBorder="1"/>
    <xf numFmtId="0" fontId="10" fillId="0" borderId="0" xfId="0" applyFont="1"/>
    <xf numFmtId="0" fontId="5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/>
    <xf numFmtId="0" fontId="17" fillId="5" borderId="0" xfId="0" applyFont="1" applyFill="1" applyAlignment="1">
      <alignment horizontal="left"/>
    </xf>
    <xf numFmtId="0" fontId="19" fillId="5" borderId="0" xfId="0" applyFont="1" applyFill="1" applyAlignment="1">
      <alignment horizontal="center"/>
    </xf>
    <xf numFmtId="0" fontId="9" fillId="0" borderId="0" xfId="0" applyFont="1"/>
    <xf numFmtId="0" fontId="6" fillId="0" borderId="0" xfId="0" applyFont="1"/>
    <xf numFmtId="0" fontId="8" fillId="2" borderId="7" xfId="0" applyFont="1" applyFill="1" applyBorder="1"/>
    <xf numFmtId="0" fontId="0" fillId="0" borderId="1" xfId="0" applyBorder="1" applyAlignment="1">
      <alignment horizontal="center" vertical="center"/>
    </xf>
    <xf numFmtId="0" fontId="4" fillId="0" borderId="2" xfId="0" applyFont="1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wrapText="1"/>
    </xf>
    <xf numFmtId="0" fontId="3" fillId="4" borderId="11" xfId="0" applyFont="1" applyFill="1" applyBorder="1"/>
    <xf numFmtId="0" fontId="0" fillId="0" borderId="11" xfId="0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14" fontId="4" fillId="4" borderId="1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16" fillId="5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" fillId="6" borderId="0" xfId="0" applyFont="1" applyFill="1" applyAlignment="1">
      <alignment vertical="top"/>
    </xf>
    <xf numFmtId="0" fontId="1" fillId="6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 wrapText="1"/>
    </xf>
    <xf numFmtId="0" fontId="1" fillId="7" borderId="0" xfId="0" applyFont="1" applyFill="1" applyAlignment="1">
      <alignment vertical="top"/>
    </xf>
    <xf numFmtId="14" fontId="1" fillId="7" borderId="0" xfId="0" applyNumberFormat="1" applyFont="1" applyFill="1" applyAlignment="1">
      <alignment horizontal="center" vertical="top" wrapText="1"/>
    </xf>
    <xf numFmtId="14" fontId="1" fillId="7" borderId="0" xfId="0" applyNumberFormat="1" applyFont="1" applyFill="1" applyAlignment="1">
      <alignment horizontal="center" wrapText="1"/>
    </xf>
    <xf numFmtId="0" fontId="0" fillId="0" borderId="0" xfId="0" applyAlignment="1">
      <alignment horizontal="left"/>
    </xf>
    <xf numFmtId="0" fontId="4" fillId="0" borderId="4" xfId="0" applyFont="1" applyBorder="1" applyAlignment="1">
      <alignment vertical="top"/>
    </xf>
    <xf numFmtId="14" fontId="4" fillId="4" borderId="2" xfId="0" applyNumberFormat="1" applyFont="1" applyFill="1" applyBorder="1" applyAlignment="1">
      <alignment horizontal="center" vertical="top"/>
    </xf>
    <xf numFmtId="1" fontId="4" fillId="4" borderId="1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3" fillId="4" borderId="2" xfId="0" applyFont="1" applyFill="1" applyBorder="1"/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1" fillId="8" borderId="0" xfId="0" applyFont="1" applyFill="1" applyAlignment="1">
      <alignment horizontal="centerContinuous"/>
    </xf>
    <xf numFmtId="1" fontId="16" fillId="8" borderId="0" xfId="0" applyNumberFormat="1" applyFont="1" applyFill="1" applyAlignment="1">
      <alignment horizontal="centerContinuous"/>
    </xf>
    <xf numFmtId="0" fontId="5" fillId="0" borderId="0" xfId="0" applyFont="1" applyAlignment="1">
      <alignment wrapText="1"/>
    </xf>
    <xf numFmtId="0" fontId="3" fillId="3" borderId="2" xfId="0" applyFont="1" applyFill="1" applyBorder="1"/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6" fillId="5" borderId="0" xfId="0" applyFont="1" applyFill="1" applyAlignment="1">
      <alignment horizontal="centerContinuous"/>
    </xf>
    <xf numFmtId="0" fontId="7" fillId="5" borderId="0" xfId="0" applyFont="1" applyFill="1" applyAlignment="1">
      <alignment horizontal="centerContinuous"/>
    </xf>
    <xf numFmtId="0" fontId="0" fillId="9" borderId="0" xfId="0" applyFill="1" applyAlignment="1">
      <alignment horizontal="centerContinuous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14" fontId="4" fillId="4" borderId="33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14" fontId="1" fillId="4" borderId="1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4" fontId="1" fillId="4" borderId="31" xfId="0" applyNumberFormat="1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14" fontId="1" fillId="4" borderId="19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2" borderId="7" xfId="0" applyFont="1" applyFill="1" applyBorder="1"/>
  </cellXfs>
  <cellStyles count="1">
    <cellStyle name="Normal" xfId="0" builtinId="0"/>
  </cellStyles>
  <dxfs count="56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5700"/>
      </font>
      <fill>
        <patternFill patternType="solid">
          <bgColor rgb="FFFFFF00"/>
        </patternFill>
      </fill>
    </dxf>
    <dxf>
      <font>
        <b/>
        <i val="0"/>
        <color theme="2" tint="-9.9978637043366805E-2"/>
      </font>
      <fill>
        <patternFill patternType="solid">
          <bgColor theme="2" tint="-9.9978637043366805E-2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 xr9:uid="{143CA561-E2AB-4954-93E9-17900D3E6372}"/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CFE87D-AE45-40B0-966E-CECE074A0B08}" name="Middle_School" displayName="Middle_School" ref="A4:R142" totalsRowShown="0" headerRowDxfId="55" tableBorderDxfId="54">
  <autoFilter ref="A4:R142" xr:uid="{FC884BE5-9B85-4B0E-BB23-2BA6AC65E38F}"/>
  <sortState xmlns:xlrd2="http://schemas.microsoft.com/office/spreadsheetml/2017/richdata2" ref="A5:R142">
    <sortCondition ref="A4:A142"/>
  </sortState>
  <tableColumns count="18">
    <tableColumn id="1" xr3:uid="{492A4E8C-F3B0-47F3-AEB5-B8B61A795979}" name="Organization - Site Name" dataDxfId="53"/>
    <tableColumn id="2" xr3:uid="{0AF94FB7-33E5-4A90-AB1C-028119A5C6E1}" name="Site Name" dataDxfId="52"/>
    <tableColumn id="3" xr3:uid="{7AFE7244-BD20-4B35-A1D1-192DC81C9491}" name="Borough" dataDxfId="51"/>
    <tableColumn id="4" xr3:uid="{819CC3FD-6DC6-4A00-A134-1CD7F27067D0}" name="Zip Code" dataDxfId="50"/>
    <tableColumn id="5" xr3:uid="{612ABADB-EB8E-4E28-9DAB-B2DA9C6B18A3}" name="PCT / PSA" dataDxfId="49"/>
    <tableColumn id="6" xr3:uid="{9D825878-4FF6-41F0-A663-6E24E3B35E73}" name="7/5/2025" dataDxfId="48">
      <calculatedColumnFormula>'Weekly Attendance'!B5</calculatedColumnFormula>
    </tableColumn>
    <tableColumn id="7" xr3:uid="{9BDDB1AD-6799-49EB-993B-97F2CB35F099}" name="7/12/2025" dataDxfId="47">
      <calculatedColumnFormula>'Weekly Attendance'!D5</calculatedColumnFormula>
    </tableColumn>
    <tableColumn id="8" xr3:uid="{5097E075-9D91-42BD-BDC6-E4BF56CFF9E1}" name="7/19/2025" dataDxfId="46">
      <calculatedColumnFormula>'Weekly Attendance'!F5</calculatedColumnFormula>
    </tableColumn>
    <tableColumn id="9" xr3:uid="{277EB046-28A0-4AD3-A346-40C3FDEAC877}" name="7/26/2025" dataDxfId="45">
      <calculatedColumnFormula>'Weekly Attendance'!H5</calculatedColumnFormula>
    </tableColumn>
    <tableColumn id="10" xr3:uid="{31382FE9-0DD1-48A2-8144-0B9684FEED97}" name="8/2/2025" dataDxfId="44">
      <calculatedColumnFormula>'Weekly Attendance'!J5</calculatedColumnFormula>
    </tableColumn>
    <tableColumn id="11" xr3:uid="{EC39CD19-95D0-4550-9BE1-F351B42D0E81}" name="8/9/2025" dataDxfId="43">
      <calculatedColumnFormula>'Weekly Attendance'!L5</calculatedColumnFormula>
    </tableColumn>
    <tableColumn id="12" xr3:uid="{2A8FB8A6-B4BC-4F53-9E19-9D428525A48F}" name="8/16/2025" dataDxfId="42">
      <calculatedColumnFormula>'Weekly Attendance'!N5</calculatedColumnFormula>
    </tableColumn>
    <tableColumn id="13" xr3:uid="{4A13B4F2-B96E-46CF-9152-23A659DF49EF}" name="8/23/2025" dataDxfId="41">
      <calculatedColumnFormula>'Weekly Attendance'!P5</calculatedColumnFormula>
    </tableColumn>
    <tableColumn id="14" xr3:uid="{4195A0D0-0390-4799-8D41-05D9CFC14280}" name="8/30/2025" dataDxfId="40">
      <calculatedColumnFormula>'Weekly Attendance'!R5</calculatedColumnFormula>
    </tableColumn>
    <tableColumn id="15" xr3:uid="{5E37BAA5-9B8B-4FE3-B91F-747518DDBE26}" name="9/6/2025" dataDxfId="39">
      <calculatedColumnFormula>'Weekly Attendance'!T5</calculatedColumnFormula>
    </tableColumn>
    <tableColumn id="16" xr3:uid="{35E8090E-72E0-4F2B-AC18-B5A0B7559A96}" name="9/13/2025" dataDxfId="38">
      <calculatedColumnFormula>'Weekly Attendance'!V5</calculatedColumnFormula>
    </tableColumn>
    <tableColumn id="17" xr3:uid="{18481E81-9FD7-4D30-9BCA-6DC761BABD8E}" name="9/20/2025" dataDxfId="37">
      <calculatedColumnFormula>'Weekly Attendance'!X5</calculatedColumnFormula>
    </tableColumn>
    <tableColumn id="18" xr3:uid="{B084F232-7501-4951-8E7C-A65DDDFB457F}" name="9/27/2025" dataDxfId="36">
      <calculatedColumnFormula>'Weekly Attendance'!Z5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27801A-4CEB-4AFF-B0F2-BAD5B5F38305}" name="High_School" displayName="High_School" ref="A4:R142" totalsRowShown="0" headerRowDxfId="35" tableBorderDxfId="34">
  <autoFilter ref="A4:R142" xr:uid="{8C27801A-4CEB-4AFF-B0F2-BAD5B5F38305}"/>
  <sortState xmlns:xlrd2="http://schemas.microsoft.com/office/spreadsheetml/2017/richdata2" ref="A5:R142">
    <sortCondition ref="A4:A142"/>
  </sortState>
  <tableColumns count="18">
    <tableColumn id="1" xr3:uid="{82DCCF31-D509-4948-BC1C-CD959E1807DB}" name="Organization " dataDxfId="33"/>
    <tableColumn id="2" xr3:uid="{6D29AB83-202A-41A5-9A75-1F4F9176A009}" name=" Site Name" dataDxfId="32"/>
    <tableColumn id="3" xr3:uid="{F8A92DB8-48BC-4F4C-8429-A3B3415207B4}" name="Borough" dataDxfId="31"/>
    <tableColumn id="4" xr3:uid="{6F5487C2-9657-452F-BD5E-3C39A8D126B0}" name="Zip Code" dataDxfId="30"/>
    <tableColumn id="5" xr3:uid="{5EB11E94-DB03-4638-89AB-39623C5D5A48}" name="Precinct / PSA" dataDxfId="29"/>
    <tableColumn id="6" xr3:uid="{3BEC6391-31CC-45E1-94D1-58D7CA267A63}" name="7/5/2025" dataDxfId="28">
      <calculatedColumnFormula>'Weekly Attendance'!C5</calculatedColumnFormula>
    </tableColumn>
    <tableColumn id="7" xr3:uid="{F8AA1F5F-BFFB-47CE-8221-B7BC244A99D6}" name="7/12/2025" dataDxfId="27">
      <calculatedColumnFormula>'Weekly Attendance'!E5</calculatedColumnFormula>
    </tableColumn>
    <tableColumn id="8" xr3:uid="{FDB3DB64-A132-4467-B310-C7D1403510CB}" name="7/19/2025" dataDxfId="26">
      <calculatedColumnFormula>'Weekly Attendance'!G5</calculatedColumnFormula>
    </tableColumn>
    <tableColumn id="9" xr3:uid="{1CC89F04-CD9F-4CBA-8A30-CE44106034A2}" name="7/26/2025" dataDxfId="25">
      <calculatedColumnFormula>'Weekly Attendance'!I5</calculatedColumnFormula>
    </tableColumn>
    <tableColumn id="10" xr3:uid="{E729951E-7505-4A40-A5A8-D889A59C42D7}" name="8/2/2025" dataDxfId="24">
      <calculatedColumnFormula>'Weekly Attendance'!K5</calculatedColumnFormula>
    </tableColumn>
    <tableColumn id="11" xr3:uid="{B19A7846-2C33-444B-A397-398EF814F9FA}" name="8/9/2025" dataDxfId="23">
      <calculatedColumnFormula>'Weekly Attendance'!M5</calculatedColumnFormula>
    </tableColumn>
    <tableColumn id="12" xr3:uid="{9898E42F-EFAF-4249-BA06-E2E292B833AA}" name="8/16/2025" dataDxfId="22">
      <calculatedColumnFormula>'Weekly Attendance'!O5</calculatedColumnFormula>
    </tableColumn>
    <tableColumn id="13" xr3:uid="{15B07677-57AA-47DB-9C57-42E4247F8DF4}" name="8/23/2025" dataDxfId="21">
      <calculatedColumnFormula>'Weekly Attendance'!Q5</calculatedColumnFormula>
    </tableColumn>
    <tableColumn id="14" xr3:uid="{DB7B4D90-11B6-4861-99D0-10B8AEB26B24}" name="8/30/2025" dataDxfId="20">
      <calculatedColumnFormula>'Weekly Attendance'!S5</calculatedColumnFormula>
    </tableColumn>
    <tableColumn id="15" xr3:uid="{C9F2695B-93E8-409D-96B8-FF24102B9035}" name="9/6/2025" dataDxfId="19">
      <calculatedColumnFormula>'Weekly Attendance'!U5</calculatedColumnFormula>
    </tableColumn>
    <tableColumn id="16" xr3:uid="{96350976-2974-4673-9036-0A1D2A2A1542}" name="9/13/2025" dataDxfId="18">
      <calculatedColumnFormula>'Weekly Attendance'!W5</calculatedColumnFormula>
    </tableColumn>
    <tableColumn id="17" xr3:uid="{65DED671-84D8-465B-8116-5C84FE040D97}" name="9/20/2025" dataDxfId="17">
      <calculatedColumnFormula>'Weekly Attendance'!Y5</calculatedColumnFormula>
    </tableColumn>
    <tableColumn id="18" xr3:uid="{BBCD5DBF-5936-4524-AC8F-4E8CF58C8F38}" name="9/27/2025" dataDxfId="16">
      <calculatedColumnFormula>'Weekly Attendance'!AA5</calculatedColumnFormula>
    </tableColumn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727278-A23E-484E-924A-803CAD994306}" name="Table5" displayName="Table5" ref="A1:G139" totalsRowShown="0" headerRowDxfId="15" dataDxfId="13" headerRowBorderDxfId="14">
  <autoFilter ref="A1:G139" xr:uid="{CD727278-A23E-484E-924A-803CAD994306}"/>
  <sortState xmlns:xlrd2="http://schemas.microsoft.com/office/spreadsheetml/2017/richdata2" ref="A2:G139">
    <sortCondition ref="A1:A139"/>
  </sortState>
  <tableColumns count="7">
    <tableColumn id="1" xr3:uid="{8903894A-53DA-4CDD-A6D6-F6C0530D2CDB}" name="Provider Name" dataDxfId="12"/>
    <tableColumn id="2" xr3:uid="{49C03525-292B-4731-A451-D536B6B30ABA}" name="Program Site" dataDxfId="11"/>
    <tableColumn id="3" xr3:uid="{786255C0-B983-46DE-8763-FCD3E5241DB2}" name="Program Address" dataDxfId="10"/>
    <tableColumn id="4" xr3:uid="{A6DFB5D0-C0E4-4D3D-B12B-EF913AE744AE}" name="Borough" dataDxfId="9"/>
    <tableColumn id="5" xr3:uid="{4A110B59-A903-44A9-BBA8-07271609E025}" name="Zip Code" dataDxfId="8"/>
    <tableColumn id="6" xr3:uid="{DEE018D4-5C66-4B6B-902E-00BC6D3304C8}" name="Precinct" dataDxfId="7"/>
    <tableColumn id="7" xr3:uid="{DAC92D39-558A-4EE3-BE31-E02A0BEEABCB}" name="PSA Housing" dataDxfId="6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7327-D6DA-47CB-B07C-488F6F366A2A}">
  <sheetPr>
    <tabColor theme="8"/>
  </sheetPr>
  <dimension ref="A1:J42"/>
  <sheetViews>
    <sheetView zoomScale="80" zoomScaleNormal="80" workbookViewId="0">
      <selection activeCell="J2" sqref="J2"/>
    </sheetView>
  </sheetViews>
  <sheetFormatPr defaultColWidth="8.81640625" defaultRowHeight="14.5" x14ac:dyDescent="0.35"/>
  <cols>
    <col min="1" max="1" width="15.7265625" customWidth="1"/>
    <col min="2" max="5" width="15.7265625" style="27" customWidth="1"/>
    <col min="6" max="6" width="15.7265625" style="23" customWidth="1"/>
    <col min="8" max="8" width="12.453125" bestFit="1" customWidth="1"/>
    <col min="9" max="9" width="13" customWidth="1"/>
  </cols>
  <sheetData>
    <row r="1" spans="1:10" s="23" customFormat="1" ht="60" customHeight="1" x14ac:dyDescent="0.65">
      <c r="A1" s="131" t="s">
        <v>0</v>
      </c>
      <c r="B1" s="131"/>
      <c r="C1" s="131"/>
      <c r="D1" s="131"/>
      <c r="E1" s="131"/>
      <c r="F1" s="131"/>
    </row>
    <row r="2" spans="1:10" ht="31" x14ac:dyDescent="0.7">
      <c r="A2" s="8" t="s">
        <v>1</v>
      </c>
      <c r="B2" s="75"/>
      <c r="C2" s="75"/>
      <c r="D2" s="75"/>
      <c r="E2" s="76"/>
      <c r="F2" s="77"/>
    </row>
    <row r="3" spans="1:10" s="22" customFormat="1" ht="50.15" customHeight="1" x14ac:dyDescent="0.35">
      <c r="A3" s="37" t="s">
        <v>2</v>
      </c>
      <c r="B3" s="38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0"/>
      <c r="H3" s="30"/>
      <c r="I3" s="30"/>
      <c r="J3" s="30"/>
    </row>
    <row r="4" spans="1:10" x14ac:dyDescent="0.35">
      <c r="A4" t="s">
        <v>8</v>
      </c>
      <c r="B4" s="24">
        <v>45843</v>
      </c>
      <c r="C4" s="34">
        <f ca="1">SUM(INDIRECT("Middle_School["&amp;TEXT(B4,"m/d/yyyy"&amp;"]")))</f>
        <v>163</v>
      </c>
      <c r="D4" s="34">
        <f t="shared" ref="D4:D16" ca="1" si="0">SUM(INDIRECT("High_School["&amp;TEXT(B4,"m/d/yyyy"&amp;"]")))</f>
        <v>425</v>
      </c>
      <c r="E4" s="34">
        <f>SUM('Weekly Attendance'!B144:C144)</f>
        <v>588</v>
      </c>
      <c r="F4" s="72"/>
      <c r="G4" s="7"/>
      <c r="H4" s="7"/>
      <c r="I4" s="34"/>
      <c r="J4" s="7"/>
    </row>
    <row r="5" spans="1:10" x14ac:dyDescent="0.35">
      <c r="A5" t="s">
        <v>8</v>
      </c>
      <c r="B5" s="24">
        <v>45850</v>
      </c>
      <c r="C5" s="34">
        <f t="shared" ref="C5:C16" ca="1" si="1">SUM(INDIRECT("Middle_School["&amp;TEXT(B5,"m/d/yyyy"&amp;"]")))</f>
        <v>1197</v>
      </c>
      <c r="D5" s="34">
        <f t="shared" ca="1" si="0"/>
        <v>1727</v>
      </c>
      <c r="E5" s="34">
        <f>SUM('Weekly Attendance'!D144:E144)</f>
        <v>2924</v>
      </c>
      <c r="F5" s="72"/>
      <c r="G5" s="7"/>
      <c r="H5" s="7"/>
      <c r="I5" s="34"/>
      <c r="J5" s="7"/>
    </row>
    <row r="6" spans="1:10" x14ac:dyDescent="0.35">
      <c r="A6" t="s">
        <v>8</v>
      </c>
      <c r="B6" s="24">
        <v>45857</v>
      </c>
      <c r="C6" s="34">
        <f t="shared" ca="1" si="1"/>
        <v>1178</v>
      </c>
      <c r="D6" s="34">
        <f t="shared" ca="1" si="0"/>
        <v>1815</v>
      </c>
      <c r="E6" s="34">
        <f>SUM('Weekly Attendance'!F144:G144)</f>
        <v>2993</v>
      </c>
      <c r="F6" s="72"/>
      <c r="G6" s="7"/>
      <c r="H6" s="7"/>
      <c r="I6" s="34"/>
      <c r="J6" s="7"/>
    </row>
    <row r="7" spans="1:10" x14ac:dyDescent="0.35">
      <c r="A7" t="s">
        <v>8</v>
      </c>
      <c r="B7" s="24">
        <v>45864</v>
      </c>
      <c r="C7" s="34">
        <f t="shared" ca="1" si="1"/>
        <v>1175</v>
      </c>
      <c r="D7" s="34">
        <f t="shared" ca="1" si="0"/>
        <v>1901</v>
      </c>
      <c r="E7" s="34">
        <f>SUM('Weekly Attendance'!H144:I144)</f>
        <v>3076</v>
      </c>
      <c r="F7" s="72"/>
      <c r="G7" s="7"/>
      <c r="H7" s="7"/>
      <c r="I7" s="34"/>
      <c r="J7" s="7"/>
    </row>
    <row r="8" spans="1:10" x14ac:dyDescent="0.35">
      <c r="A8" t="s">
        <v>9</v>
      </c>
      <c r="B8" s="24">
        <v>45871</v>
      </c>
      <c r="C8" s="34">
        <f t="shared" ca="1" si="1"/>
        <v>1203</v>
      </c>
      <c r="D8" s="34">
        <f t="shared" ca="1" si="0"/>
        <v>1955</v>
      </c>
      <c r="E8" s="34">
        <f>SUM('Weekly Attendance'!J144:K144)</f>
        <v>3158</v>
      </c>
      <c r="F8" s="72"/>
      <c r="G8" s="7"/>
      <c r="H8" s="7"/>
      <c r="I8" s="34"/>
      <c r="J8" s="7"/>
    </row>
    <row r="9" spans="1:10" x14ac:dyDescent="0.35">
      <c r="A9" s="3" t="s">
        <v>9</v>
      </c>
      <c r="B9" s="26">
        <v>45878</v>
      </c>
      <c r="C9" s="34">
        <f t="shared" ca="1" si="1"/>
        <v>1161</v>
      </c>
      <c r="D9" s="34">
        <f t="shared" ca="1" si="0"/>
        <v>1843</v>
      </c>
      <c r="E9" s="35">
        <f>SUM('Weekly Attendance'!L144:M144)</f>
        <v>3004</v>
      </c>
      <c r="F9" s="72"/>
      <c r="G9" s="7"/>
      <c r="H9" s="7"/>
      <c r="I9" s="35"/>
      <c r="J9" s="7"/>
    </row>
    <row r="10" spans="1:10" x14ac:dyDescent="0.35">
      <c r="A10" s="3" t="s">
        <v>9</v>
      </c>
      <c r="B10" s="26">
        <v>45885</v>
      </c>
      <c r="C10" s="34">
        <f t="shared" ca="1" si="1"/>
        <v>1127</v>
      </c>
      <c r="D10" s="34">
        <f t="shared" ca="1" si="0"/>
        <v>1768</v>
      </c>
      <c r="E10" s="35">
        <f>SUM('Weekly Attendance'!N144:O144)</f>
        <v>2895</v>
      </c>
      <c r="F10" s="72"/>
      <c r="G10" s="7"/>
      <c r="H10" s="7"/>
      <c r="I10" s="35"/>
      <c r="J10" s="7"/>
    </row>
    <row r="11" spans="1:10" x14ac:dyDescent="0.35">
      <c r="A11" s="3" t="s">
        <v>9</v>
      </c>
      <c r="B11" s="26">
        <v>45892</v>
      </c>
      <c r="C11" s="34">
        <f t="shared" ca="1" si="1"/>
        <v>704</v>
      </c>
      <c r="D11" s="34">
        <f t="shared" ca="1" si="0"/>
        <v>1237</v>
      </c>
      <c r="E11" s="35">
        <f>SUM('Weekly Attendance'!P144:Q144)</f>
        <v>1941</v>
      </c>
      <c r="F11" s="72"/>
      <c r="G11" s="7"/>
      <c r="H11" s="7"/>
      <c r="I11" s="35"/>
      <c r="J11" s="7"/>
    </row>
    <row r="12" spans="1:10" x14ac:dyDescent="0.35">
      <c r="A12" s="3" t="s">
        <v>9</v>
      </c>
      <c r="B12" s="26">
        <v>45899</v>
      </c>
      <c r="C12" s="34">
        <f t="shared" ca="1" si="1"/>
        <v>126</v>
      </c>
      <c r="D12" s="34">
        <f t="shared" ca="1" si="0"/>
        <v>347</v>
      </c>
      <c r="E12" s="35">
        <f>SUM('Weekly Attendance'!R144:S144)</f>
        <v>473</v>
      </c>
      <c r="F12" s="72"/>
      <c r="G12" s="7"/>
      <c r="H12" s="7"/>
      <c r="I12" s="35"/>
      <c r="J12" s="7"/>
    </row>
    <row r="13" spans="1:10" x14ac:dyDescent="0.35">
      <c r="A13" s="3" t="s">
        <v>10</v>
      </c>
      <c r="B13" s="26">
        <v>45906</v>
      </c>
      <c r="C13" s="34">
        <f t="shared" ca="1" si="1"/>
        <v>129</v>
      </c>
      <c r="D13" s="34">
        <f t="shared" ca="1" si="0"/>
        <v>423</v>
      </c>
      <c r="E13" s="35">
        <f>SUM('Weekly Attendance'!T144:U144)</f>
        <v>552</v>
      </c>
      <c r="F13" s="72"/>
      <c r="G13" s="7"/>
      <c r="H13" s="7"/>
      <c r="I13" s="35"/>
      <c r="J13" s="7"/>
    </row>
    <row r="14" spans="1:10" x14ac:dyDescent="0.35">
      <c r="A14" s="3" t="s">
        <v>10</v>
      </c>
      <c r="B14" s="26">
        <v>45913</v>
      </c>
      <c r="C14" s="34">
        <f t="shared" ca="1" si="1"/>
        <v>1163</v>
      </c>
      <c r="D14" s="34">
        <f t="shared" ca="1" si="0"/>
        <v>1930</v>
      </c>
      <c r="E14" s="35">
        <f>SUM('Weekly Attendance'!V144:W144)</f>
        <v>3093</v>
      </c>
      <c r="F14" s="72"/>
      <c r="G14" s="7"/>
      <c r="H14" s="7"/>
      <c r="I14" s="35"/>
      <c r="J14" s="7"/>
    </row>
    <row r="15" spans="1:10" x14ac:dyDescent="0.35">
      <c r="A15" s="3" t="s">
        <v>10</v>
      </c>
      <c r="B15" s="26">
        <v>45920</v>
      </c>
      <c r="C15" s="34">
        <f t="shared" ca="1" si="1"/>
        <v>1315</v>
      </c>
      <c r="D15" s="34">
        <f t="shared" ca="1" si="0"/>
        <v>2081</v>
      </c>
      <c r="E15" s="35">
        <f>SUM('Weekly Attendance'!X144:Y144)</f>
        <v>3396</v>
      </c>
      <c r="F15" s="72"/>
      <c r="G15" s="7"/>
      <c r="H15" s="7"/>
      <c r="I15" s="35"/>
      <c r="J15" s="7"/>
    </row>
    <row r="16" spans="1:10" x14ac:dyDescent="0.35">
      <c r="A16" s="3" t="s">
        <v>10</v>
      </c>
      <c r="B16" s="26">
        <v>45927</v>
      </c>
      <c r="C16" s="34">
        <f t="shared" ca="1" si="1"/>
        <v>1401</v>
      </c>
      <c r="D16" s="34">
        <f t="shared" ca="1" si="0"/>
        <v>2413</v>
      </c>
      <c r="E16" s="35">
        <f>SUM('Weekly Attendance'!Z144:AA144)</f>
        <v>3814</v>
      </c>
      <c r="F16" s="72"/>
      <c r="G16" s="7"/>
      <c r="H16" s="7"/>
      <c r="I16" s="7"/>
      <c r="J16" s="7"/>
    </row>
    <row r="17" spans="1:10" ht="23.5" x14ac:dyDescent="0.55000000000000004">
      <c r="A17" s="8" t="s">
        <v>11</v>
      </c>
      <c r="B17" s="25"/>
      <c r="C17" s="25"/>
      <c r="D17" s="25"/>
      <c r="E17" s="9"/>
      <c r="F17" s="9" t="s">
        <v>12</v>
      </c>
    </row>
    <row r="18" spans="1:10" ht="23.5" x14ac:dyDescent="0.55000000000000004">
      <c r="A18" s="65" t="s">
        <v>13</v>
      </c>
      <c r="B18" s="65"/>
      <c r="C18" s="65"/>
      <c r="D18" s="65"/>
      <c r="E18" s="65"/>
      <c r="F18" s="36">
        <f>SUM(D20:D22)</f>
        <v>31907</v>
      </c>
    </row>
    <row r="19" spans="1:10" s="22" customFormat="1" ht="50.15" customHeight="1" x14ac:dyDescent="0.35">
      <c r="A19" s="40" t="s">
        <v>2</v>
      </c>
      <c r="B19" s="39" t="s">
        <v>14</v>
      </c>
      <c r="C19" s="39" t="s">
        <v>15</v>
      </c>
      <c r="D19" s="41" t="s">
        <v>16</v>
      </c>
      <c r="E19" s="31"/>
      <c r="F19" s="71"/>
      <c r="G19" s="32"/>
      <c r="H19" s="33"/>
      <c r="I19" s="33"/>
      <c r="J19" s="33"/>
    </row>
    <row r="20" spans="1:10" x14ac:dyDescent="0.35">
      <c r="A20" s="3" t="s">
        <v>8</v>
      </c>
      <c r="B20" s="34">
        <f ca="1">SUM(C4:C7)</f>
        <v>3713</v>
      </c>
      <c r="C20" s="34">
        <f ca="1">SUM(D4:D7)</f>
        <v>5868</v>
      </c>
      <c r="D20" s="34">
        <f>SUM(E4:E7)</f>
        <v>9581</v>
      </c>
      <c r="E20" s="29"/>
      <c r="F20" s="72"/>
      <c r="G20" s="3"/>
      <c r="H20" s="3"/>
      <c r="I20" s="3"/>
      <c r="J20" s="3"/>
    </row>
    <row r="21" spans="1:10" x14ac:dyDescent="0.35">
      <c r="A21" s="3" t="s">
        <v>9</v>
      </c>
      <c r="B21" s="34">
        <f ca="1">SUM(C8:C12)</f>
        <v>4321</v>
      </c>
      <c r="C21" s="34">
        <f ca="1">SUM(D8:D12)</f>
        <v>7150</v>
      </c>
      <c r="D21" s="34">
        <f>SUM(E8:E12)</f>
        <v>11471</v>
      </c>
      <c r="E21" s="29"/>
      <c r="F21" s="72"/>
      <c r="G21" s="6"/>
      <c r="H21" s="6"/>
      <c r="I21" s="3"/>
      <c r="J21" s="3"/>
    </row>
    <row r="22" spans="1:10" x14ac:dyDescent="0.35">
      <c r="A22" s="3" t="s">
        <v>10</v>
      </c>
      <c r="B22" s="34">
        <f ca="1">SUM(C13:C16)</f>
        <v>4008</v>
      </c>
      <c r="C22" s="34">
        <f ca="1">SUM(D13:D16)</f>
        <v>6847</v>
      </c>
      <c r="D22" s="34">
        <f>SUM(E13:E16)</f>
        <v>10855</v>
      </c>
      <c r="E22" s="29"/>
      <c r="F22" s="72"/>
      <c r="G22" s="5"/>
      <c r="H22" s="5"/>
      <c r="I22" s="3"/>
      <c r="J22" s="3"/>
    </row>
    <row r="23" spans="1:10" ht="23.5" x14ac:dyDescent="0.55000000000000004">
      <c r="A23" s="65" t="s">
        <v>17</v>
      </c>
      <c r="B23" s="65"/>
      <c r="C23" s="65"/>
      <c r="D23" s="65"/>
      <c r="E23" s="66"/>
      <c r="F23" s="66"/>
    </row>
    <row r="24" spans="1:10" ht="29" x14ac:dyDescent="0.35">
      <c r="A24" s="42" t="s">
        <v>16</v>
      </c>
      <c r="B24" s="27" t="s">
        <v>8</v>
      </c>
      <c r="C24" s="28" t="s">
        <v>18</v>
      </c>
      <c r="D24" s="28" t="s">
        <v>10</v>
      </c>
      <c r="E24" s="70" t="s">
        <v>19</v>
      </c>
      <c r="F24" s="73"/>
      <c r="G24" s="3"/>
      <c r="H24" s="3"/>
      <c r="I24" s="3"/>
      <c r="J24" s="3"/>
    </row>
    <row r="25" spans="1:10" x14ac:dyDescent="0.35">
      <c r="A25" s="3" t="s">
        <v>20</v>
      </c>
      <c r="B25" s="34">
        <f>( SUMIFS(Middle_School[7/5/2025],Middle_School[Borough],Summary!A25) + SUMIFS(Middle_School[7/12/2025], Middle_School[Borough], Summary!A25) + SUMIFS(Middle_School[7/19/2025], Middle_School[Borough], Summary!A25) + SUMIFS(Middle_School[7/26/2025], Middle_School[Borough], Summary!A25)) + (SUMIFS(High_School[7/5/2025], High_School[Borough], Summary!A25) + SUMIFS(High_School[7/12/2025], High_School[Borough], Summary!A25) + SUMIFS(High_School[7/19/2025], High_School[Borough], Summary!A25) + SUMIFS(High_School[7/26/2025], High_School[Borough], Summary!A25))</f>
        <v>1878</v>
      </c>
      <c r="C25" s="34">
        <f>( SUMIFS(Middle_School[8/2/2025],Middle_School[Borough],Summary!A25) + SUMIFS(Middle_School[8/9/2025], Middle_School[Borough], Summary!A25) + SUMIFS(Middle_School[8/16/2025], Middle_School[Borough], Summary!A25) + SUMIFS(Middle_School[8/23/2025], Middle_School[Borough], Summary!A25)) + SUMIFS(Middle_School[8/30/2025], Middle_School[Borough], Summary!A25) + (SUMIFS(High_School[8/2/2025], High_School[Borough], Summary!A25) + SUMIFS(High_School[8/9/2025], High_School[Borough], Summary!A25) + SUMIFS(High_School[8/16/2025], High_School[Borough], Summary!A25) + SUMIFS(High_School[8/23/2025], High_School[Borough], Summary!A25) + SUMIFS(High_School[8/30/2025], High_School[Borough], Summary!A25))</f>
        <v>2441</v>
      </c>
      <c r="D25" s="34">
        <f>(SUMIFS(Middle_School[9/6/2025],Middle_School[Borough],Summary!A25)+SUMIFS(Middle_School[9/13/2025],Middle_School[Borough],Summary!A25)+SUMIFS(Middle_School[9/20/2025],Middle_School[Borough],Summary!A25)+(SUMIFS(Middle_School[9/27/2025],Middle_School[Borough],Summary!A25)+(SUMIFS(High_School[9/6/2025],High_School[Borough],Summary!A25)+SUMIFS(High_School[9/13/2025],High_School[Borough],Summary!A25))+SUMIFS(High_School[9/20/2025],High_School[Borough],Summary!A25)+(SUMIFS(High_School[9/27/2025],High_School[Borough],Summary!A25))))</f>
        <v>2431</v>
      </c>
      <c r="E25" s="69">
        <f>SUM(B25:D25)</f>
        <v>6750</v>
      </c>
      <c r="F25" s="73"/>
      <c r="G25" s="3"/>
      <c r="H25" s="3"/>
      <c r="I25" s="3"/>
      <c r="J25" s="3"/>
    </row>
    <row r="26" spans="1:10" x14ac:dyDescent="0.35">
      <c r="A26" s="3" t="s">
        <v>21</v>
      </c>
      <c r="B26" s="34">
        <f>( SUMIFS(Middle_School[7/5/2025],Middle_School[Borough],Summary!A26) + SUMIFS(Middle_School[7/12/2025], Middle_School[Borough], Summary!A26) + SUMIFS(Middle_School[7/19/2025], Middle_School[Borough], Summary!A26) + SUMIFS(Middle_School[7/26/2025], Middle_School[Borough], Summary!A26)) + (SUMIFS(High_School[7/5/2025], High_School[Borough], Summary!A26) + SUMIFS(High_School[7/12/2025], High_School[Borough], Summary!A26) + SUMIFS(High_School[7/19/2025], High_School[Borough], Summary!A26) + SUMIFS(High_School[7/26/2025], High_School[Borough], Summary!A26))</f>
        <v>2383</v>
      </c>
      <c r="C26" s="34">
        <f>( SUMIFS(Middle_School[8/2/2025],Middle_School[Borough],Summary!A26) + SUMIFS(Middle_School[8/9/2025], Middle_School[Borough], Summary!A26) + SUMIFS(Middle_School[8/16/2025], Middle_School[Borough], Summary!A26) + SUMIFS(Middle_School[8/23/2025], Middle_School[Borough], Summary!A26)) + SUMIFS(Middle_School[8/30/2025], Middle_School[Borough], Summary!A26) + (SUMIFS(High_School[8/2/2025], High_School[Borough], Summary!A26) + SUMIFS(High_School[8/9/2025], High_School[Borough], Summary!A26) + SUMIFS(High_School[8/16/2025], High_School[Borough], Summary!A26) + SUMIFS(High_School[8/23/2025], High_School[Borough], Summary!A26) + SUMIFS(High_School[8/30/2025], High_School[Borough], Summary!A26))</f>
        <v>2775</v>
      </c>
      <c r="D26" s="34">
        <f>(SUMIFS(Middle_School[9/6/2025],Middle_School[Borough],Summary!A26)+SUMIFS(Middle_School[9/13/2025],Middle_School[Borough],Summary!A26)+SUMIFS(Middle_School[9/20/2025],Middle_School[Borough],Summary!A26)+(SUMIFS(Middle_School[9/27/2025],Middle_School[Borough],Summary!A26)+(SUMIFS(High_School[9/6/2025],High_School[Borough],Summary!A26)+SUMIFS(High_School[9/13/2025],High_School[Borough],Summary!A26))+SUMIFS(High_School[9/20/2025],High_School[Borough],Summary!A26)+(SUMIFS(High_School[9/27/2025],High_School[Borough],Summary!A26))))</f>
        <v>2635</v>
      </c>
      <c r="E26" s="69">
        <f t="shared" ref="E26:E29" si="2">SUM(B26:D26)</f>
        <v>7793</v>
      </c>
      <c r="F26" s="73"/>
      <c r="G26" s="3"/>
      <c r="H26" s="3"/>
      <c r="I26" s="3"/>
      <c r="J26" s="3"/>
    </row>
    <row r="27" spans="1:10" x14ac:dyDescent="0.35">
      <c r="A27" s="3" t="s">
        <v>22</v>
      </c>
      <c r="B27" s="34">
        <f>( SUMIFS(Middle_School[7/5/2025],Middle_School[Borough],Summary!A27) + SUMIFS(Middle_School[7/12/2025], Middle_School[Borough], Summary!A27) + SUMIFS(Middle_School[7/19/2025], Middle_School[Borough], Summary!A27) + SUMIFS(Middle_School[7/26/2025], Middle_School[Borough], Summary!A27)) + (SUMIFS(High_School[7/5/2025], High_School[Borough], Summary!A27) + SUMIFS(High_School[7/12/2025], High_School[Borough], Summary!A27) + SUMIFS(High_School[7/19/2025], High_School[Borough], Summary!A27) + SUMIFS(High_School[7/26/2025], High_School[Borough], Summary!A27))</f>
        <v>1928</v>
      </c>
      <c r="C27" s="34">
        <f>( SUMIFS(Middle_School[8/2/2025],Middle_School[Borough],Summary!A27) + SUMIFS(Middle_School[8/9/2025], Middle_School[Borough], Summary!A27) + SUMIFS(Middle_School[8/16/2025], Middle_School[Borough], Summary!A27) + SUMIFS(Middle_School[8/23/2025], Middle_School[Borough], Summary!A27)) + SUMIFS(Middle_School[8/30/2025], Middle_School[Borough], Summary!A27) + (SUMIFS(High_School[8/2/2025], High_School[Borough], Summary!A27) + SUMIFS(High_School[8/9/2025], High_School[Borough], Summary!A27) + SUMIFS(High_School[8/16/2025], High_School[Borough], Summary!A27) + SUMIFS(High_School[8/23/2025], High_School[Borough], Summary!A27) + SUMIFS(High_School[8/30/2025], High_School[Borough], Summary!A27))</f>
        <v>2252</v>
      </c>
      <c r="D27" s="34">
        <f>(SUMIFS(Middle_School[9/6/2025],Middle_School[Borough],Summary!A27)+SUMIFS(Middle_School[9/13/2025],Middle_School[Borough],Summary!A27)+SUMIFS(Middle_School[9/20/2025],Middle_School[Borough],Summary!A27)+(SUMIFS(Middle_School[9/27/2025],Middle_School[Borough],Summary!A27)+(SUMIFS(High_School[9/6/2025],High_School[Borough],Summary!A27)+SUMIFS(High_School[9/13/2025],High_School[Borough],Summary!A27))+SUMIFS(High_School[9/20/2025],High_School[Borough],Summary!A27)+(SUMIFS(High_School[9/27/2025],High_School[Borough],Summary!A27))))</f>
        <v>2231</v>
      </c>
      <c r="E27" s="69">
        <f t="shared" si="2"/>
        <v>6411</v>
      </c>
      <c r="F27" s="73"/>
      <c r="G27" s="3"/>
      <c r="H27" s="3"/>
      <c r="I27" s="3"/>
      <c r="J27" s="3"/>
    </row>
    <row r="28" spans="1:10" x14ac:dyDescent="0.35">
      <c r="A28" s="3" t="s">
        <v>23</v>
      </c>
      <c r="B28" s="34">
        <f>( SUMIFS(Middle_School[7/5/2025],Middle_School[Borough],Summary!A28) + SUMIFS(Middle_School[7/12/2025], Middle_School[Borough], Summary!A28) + SUMIFS(Middle_School[7/19/2025], Middle_School[Borough], Summary!A28) + SUMIFS(Middle_School[7/26/2025], Middle_School[Borough], Summary!A28)) + (SUMIFS(High_School[7/5/2025], High_School[Borough], Summary!A28) + SUMIFS(High_School[7/12/2025], High_School[Borough], Summary!A28) + SUMIFS(High_School[7/19/2025], High_School[Borough], Summary!A28) + SUMIFS(High_School[7/26/2025], High_School[Borough], Summary!A28))</f>
        <v>2599</v>
      </c>
      <c r="C28" s="34">
        <f>( SUMIFS(Middle_School[8/2/2025],Middle_School[Borough],Summary!A28) + SUMIFS(Middle_School[8/9/2025], Middle_School[Borough], Summary!A28) + SUMIFS(Middle_School[8/16/2025], Middle_School[Borough], Summary!A28) + SUMIFS(Middle_School[8/23/2025], Middle_School[Borough], Summary!A28)) + SUMIFS(Middle_School[8/30/2025], Middle_School[Borough], Summary!A28) + (SUMIFS(High_School[8/2/2025], High_School[Borough], Summary!A28) + SUMIFS(High_School[8/9/2025], High_School[Borough], Summary!A28) + SUMIFS(High_School[8/16/2025], High_School[Borough], Summary!A28) + SUMIFS(High_School[8/23/2025], High_School[Borough], Summary!A28) + SUMIFS(High_School[8/30/2025], High_School[Borough], Summary!A28))</f>
        <v>3149</v>
      </c>
      <c r="D28" s="34">
        <f>(SUMIFS(Middle_School[9/6/2025],Middle_School[Borough],Summary!A28)+SUMIFS(Middle_School[9/13/2025],Middle_School[Borough],Summary!A28)+SUMIFS(Middle_School[9/20/2025],Middle_School[Borough],Summary!A28)+(SUMIFS(Middle_School[9/27/2025],Middle_School[Borough],Summary!A28)+(SUMIFS(High_School[9/6/2025],High_School[Borough],Summary!A28)+SUMIFS(High_School[9/13/2025],High_School[Borough],Summary!A28))+SUMIFS(High_School[9/20/2025],High_School[Borough],Summary!A28)+(SUMIFS(High_School[9/27/2025],High_School[Borough],Summary!A28))))</f>
        <v>2966</v>
      </c>
      <c r="E28" s="69">
        <f t="shared" si="2"/>
        <v>8714</v>
      </c>
      <c r="F28" s="73"/>
      <c r="G28" s="3"/>
      <c r="H28" s="3"/>
      <c r="I28" s="3"/>
      <c r="J28" s="3"/>
    </row>
    <row r="29" spans="1:10" x14ac:dyDescent="0.35">
      <c r="A29" s="3" t="s">
        <v>24</v>
      </c>
      <c r="B29" s="34">
        <f>( SUMIFS(Middle_School[7/5/2025],Middle_School[Borough],Summary!A29) + SUMIFS(Middle_School[7/12/2025], Middle_School[Borough], Summary!A29) + SUMIFS(Middle_School[7/19/2025], Middle_School[Borough], Summary!A29) + SUMIFS(Middle_School[7/26/2025], Middle_School[Borough], Summary!A29)) + (SUMIFS(High_School[7/5/2025], High_School[Borough], Summary!A29) + SUMIFS(High_School[7/12/2025], High_School[Borough], Summary!A29) + SUMIFS(High_School[7/19/2025], High_School[Borough], Summary!A29) + SUMIFS(High_School[7/26/2025], High_School[Borough], Summary!A29))</f>
        <v>793</v>
      </c>
      <c r="C29" s="34">
        <f>( SUMIFS(Middle_School[8/2/2025],Middle_School[Borough],Summary!A29) + SUMIFS(Middle_School[8/9/2025], Middle_School[Borough], Summary!A29) + SUMIFS(Middle_School[8/16/2025], Middle_School[Borough], Summary!A29) + SUMIFS(Middle_School[8/23/2025], Middle_School[Borough], Summary!A29)) + SUMIFS(Middle_School[8/30/2025], Middle_School[Borough], Summary!A29) + (SUMIFS(High_School[8/2/2025], High_School[Borough], Summary!A29) + SUMIFS(High_School[8/9/2025], High_School[Borough], Summary!A29) + SUMIFS(High_School[8/16/2025], High_School[Borough], Summary!A29) + SUMIFS(High_School[8/23/2025], High_School[Borough], Summary!A29) + SUMIFS(High_School[8/30/2025], High_School[Borough], Summary!A29))</f>
        <v>854</v>
      </c>
      <c r="D29" s="34">
        <f>(SUMIFS(Middle_School[9/6/2025],Middle_School[Borough],Summary!A29)+SUMIFS(Middle_School[9/13/2025],Middle_School[Borough],Summary!A29)+SUMIFS(Middle_School[9/20/2025],Middle_School[Borough],Summary!A29)+(SUMIFS(Middle_School[9/27/2025],Middle_School[Borough],Summary!A29)+(SUMIFS(High_School[9/6/2025],High_School[Borough],Summary!A29)+SUMIFS(High_School[9/13/2025],High_School[Borough],Summary!A29))+SUMIFS(High_School[9/20/2025],High_School[Borough],Summary!A29)+(SUMIFS(High_School[9/27/2025],High_School[Borough],Summary!A29))))</f>
        <v>592</v>
      </c>
      <c r="E29" s="69">
        <f t="shared" si="2"/>
        <v>2239</v>
      </c>
      <c r="F29" s="73"/>
      <c r="G29" s="3"/>
      <c r="H29" s="3"/>
      <c r="I29" s="3"/>
      <c r="J29" s="3"/>
    </row>
    <row r="30" spans="1:10" s="22" customFormat="1" x14ac:dyDescent="0.35">
      <c r="A30" s="110"/>
      <c r="B30" s="111"/>
      <c r="C30" s="112"/>
      <c r="D30" s="112"/>
      <c r="E30" s="112"/>
      <c r="F30" s="74"/>
      <c r="G30" s="30"/>
      <c r="H30" s="30"/>
      <c r="I30" s="30"/>
      <c r="J30" s="30"/>
    </row>
    <row r="31" spans="1:10" x14ac:dyDescent="0.35">
      <c r="B31" s="24"/>
      <c r="C31" s="28"/>
      <c r="D31" s="28"/>
      <c r="E31" s="28"/>
      <c r="F31" s="73"/>
      <c r="G31" s="3"/>
      <c r="H31" s="3"/>
      <c r="I31" s="3"/>
      <c r="J31" s="3"/>
    </row>
    <row r="32" spans="1:10" x14ac:dyDescent="0.35">
      <c r="B32" s="24"/>
      <c r="C32" s="28"/>
      <c r="D32" s="28"/>
      <c r="E32" s="28"/>
      <c r="F32" s="73"/>
      <c r="G32" s="3"/>
      <c r="H32" s="3"/>
      <c r="I32" s="3"/>
      <c r="J32" s="3"/>
    </row>
    <row r="33" spans="1:10" x14ac:dyDescent="0.35">
      <c r="B33" s="24"/>
      <c r="C33" s="28"/>
      <c r="D33" s="28"/>
      <c r="E33" s="28"/>
      <c r="F33" s="73"/>
      <c r="G33" s="3"/>
      <c r="H33" s="3"/>
      <c r="I33" s="3"/>
      <c r="J33" s="3"/>
    </row>
    <row r="34" spans="1:10" ht="55.5" customHeight="1" x14ac:dyDescent="0.35">
      <c r="B34" s="24"/>
      <c r="C34" s="28"/>
      <c r="D34" s="28"/>
      <c r="E34" s="28"/>
      <c r="F34" s="73"/>
      <c r="G34" s="3"/>
      <c r="H34" s="3"/>
      <c r="I34" s="3"/>
      <c r="J34" s="3"/>
    </row>
    <row r="35" spans="1:10" x14ac:dyDescent="0.35">
      <c r="B35" s="24"/>
      <c r="C35" s="28"/>
      <c r="D35" s="28"/>
      <c r="E35" s="28"/>
      <c r="F35" s="73"/>
      <c r="G35" s="3"/>
      <c r="H35" s="3"/>
      <c r="I35" s="3"/>
      <c r="J35" s="3"/>
    </row>
    <row r="36" spans="1:10" x14ac:dyDescent="0.35">
      <c r="A36" s="3"/>
      <c r="B36" s="26"/>
      <c r="C36" s="28"/>
      <c r="D36" s="28"/>
      <c r="E36" s="28"/>
      <c r="F36" s="73"/>
      <c r="G36" s="3"/>
      <c r="H36" s="3"/>
      <c r="I36" s="3"/>
      <c r="J36" s="3"/>
    </row>
    <row r="37" spans="1:10" x14ac:dyDescent="0.35">
      <c r="A37" s="3"/>
      <c r="B37" s="26"/>
      <c r="C37" s="28"/>
      <c r="D37" s="28"/>
      <c r="E37" s="28"/>
      <c r="F37" s="73"/>
      <c r="G37" s="3"/>
      <c r="H37" s="3"/>
      <c r="I37" s="3"/>
      <c r="J37" s="3"/>
    </row>
    <row r="38" spans="1:10" x14ac:dyDescent="0.35">
      <c r="A38" s="3"/>
      <c r="B38" s="26"/>
      <c r="C38" s="28"/>
      <c r="D38" s="28"/>
      <c r="E38" s="28"/>
      <c r="G38" s="3"/>
      <c r="H38" s="3"/>
      <c r="I38" s="3"/>
      <c r="J38" s="3"/>
    </row>
    <row r="39" spans="1:10" x14ac:dyDescent="0.35">
      <c r="A39" s="3"/>
      <c r="B39" s="26"/>
      <c r="C39" s="28"/>
      <c r="D39" s="28"/>
      <c r="E39" s="28"/>
      <c r="G39" s="3"/>
      <c r="H39" s="3"/>
      <c r="I39" s="3"/>
      <c r="J39" s="3"/>
    </row>
    <row r="40" spans="1:10" x14ac:dyDescent="0.35">
      <c r="A40" s="3"/>
      <c r="B40" s="26"/>
      <c r="C40" s="28"/>
      <c r="D40" s="28"/>
      <c r="E40" s="28"/>
      <c r="G40" s="3"/>
      <c r="H40" s="3"/>
      <c r="I40" s="3"/>
      <c r="J40" s="3"/>
    </row>
    <row r="41" spans="1:10" x14ac:dyDescent="0.35">
      <c r="A41" s="3"/>
      <c r="B41" s="26"/>
      <c r="C41" s="28"/>
      <c r="D41" s="28"/>
      <c r="E41" s="28"/>
      <c r="G41" s="3"/>
      <c r="H41" s="3"/>
      <c r="I41" s="3"/>
      <c r="J41" s="3"/>
    </row>
    <row r="42" spans="1:10" x14ac:dyDescent="0.35">
      <c r="A42" s="3"/>
      <c r="B42" s="28"/>
      <c r="C42" s="28"/>
      <c r="D42" s="28"/>
      <c r="E42" s="28"/>
      <c r="G42" s="3"/>
      <c r="H42" s="3"/>
      <c r="I42" s="3"/>
      <c r="J42" s="3"/>
    </row>
  </sheetData>
  <mergeCells count="1">
    <mergeCell ref="A1:F1"/>
  </mergeCells>
  <pageMargins left="0.7" right="0.7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627E-379A-466D-8542-D785FC20056F}">
  <sheetPr>
    <tabColor theme="8"/>
    <pageSetUpPr fitToPage="1"/>
  </sheetPr>
  <dimension ref="A1:AA144"/>
  <sheetViews>
    <sheetView tabSelected="1" zoomScale="85" zoomScaleNormal="50" workbookViewId="0">
      <pane xSplit="1" ySplit="4" topLeftCell="B28" activePane="bottomRight" state="frozen"/>
      <selection pane="topRight" activeCell="B1" sqref="B1"/>
      <selection pane="bottomLeft" activeCell="A5" sqref="A5"/>
      <selection pane="bottomRight" activeCell="AB75" sqref="AB75"/>
    </sheetView>
  </sheetViews>
  <sheetFormatPr defaultColWidth="9.26953125" defaultRowHeight="14.5" x14ac:dyDescent="0.35"/>
  <cols>
    <col min="1" max="1" width="48.81640625" customWidth="1"/>
    <col min="2" max="27" width="12.7265625" customWidth="1"/>
  </cols>
  <sheetData>
    <row r="1" spans="1:27" ht="62" thickBot="1" x14ac:dyDescent="1.4">
      <c r="A1" s="136" t="s">
        <v>25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</row>
    <row r="2" spans="1:27" ht="36.5" thickBot="1" x14ac:dyDescent="0.85">
      <c r="A2" s="68" t="s">
        <v>2</v>
      </c>
      <c r="B2" s="137" t="s">
        <v>8</v>
      </c>
      <c r="C2" s="138"/>
      <c r="D2" s="138"/>
      <c r="E2" s="138"/>
      <c r="F2" s="138"/>
      <c r="G2" s="138"/>
      <c r="H2" s="138"/>
      <c r="I2" s="139"/>
      <c r="J2" s="142" t="s">
        <v>9</v>
      </c>
      <c r="K2" s="143"/>
      <c r="L2" s="143"/>
      <c r="M2" s="143"/>
      <c r="N2" s="143"/>
      <c r="O2" s="143"/>
      <c r="P2" s="143"/>
      <c r="Q2" s="143"/>
      <c r="R2" s="143"/>
      <c r="S2" s="143" t="s">
        <v>10</v>
      </c>
      <c r="T2" s="143"/>
      <c r="U2" s="143"/>
      <c r="V2" s="143"/>
      <c r="W2" s="143"/>
      <c r="X2" s="143"/>
      <c r="Y2" s="143"/>
      <c r="Z2" s="143"/>
      <c r="AA2" s="144"/>
    </row>
    <row r="3" spans="1:27" ht="31.5" thickBot="1" x14ac:dyDescent="0.75">
      <c r="A3" s="51" t="s">
        <v>3</v>
      </c>
      <c r="B3" s="140">
        <v>45843</v>
      </c>
      <c r="C3" s="141"/>
      <c r="D3" s="140">
        <v>45850</v>
      </c>
      <c r="E3" s="141"/>
      <c r="F3" s="140">
        <v>45857</v>
      </c>
      <c r="G3" s="141"/>
      <c r="H3" s="140">
        <v>45864</v>
      </c>
      <c r="I3" s="141"/>
      <c r="J3" s="132">
        <v>45871</v>
      </c>
      <c r="K3" s="133"/>
      <c r="L3" s="132">
        <v>45878</v>
      </c>
      <c r="M3" s="133"/>
      <c r="N3" s="132">
        <v>45885</v>
      </c>
      <c r="O3" s="133"/>
      <c r="P3" s="132">
        <v>45892</v>
      </c>
      <c r="Q3" s="133"/>
      <c r="R3" s="132">
        <v>45899</v>
      </c>
      <c r="S3" s="133"/>
      <c r="T3" s="132">
        <v>45906</v>
      </c>
      <c r="U3" s="133"/>
      <c r="V3" s="132">
        <v>45913</v>
      </c>
      <c r="W3" s="133"/>
      <c r="X3" s="132">
        <v>45920</v>
      </c>
      <c r="Y3" s="133"/>
      <c r="Z3" s="134">
        <v>45927</v>
      </c>
      <c r="AA3" s="135"/>
    </row>
    <row r="4" spans="1:27" s="1" customFormat="1" ht="37" x14ac:dyDescent="0.45">
      <c r="A4" s="14" t="s">
        <v>26</v>
      </c>
      <c r="B4" s="78" t="s">
        <v>27</v>
      </c>
      <c r="C4" s="79" t="s">
        <v>28</v>
      </c>
      <c r="D4" s="52" t="s">
        <v>27</v>
      </c>
      <c r="E4" s="53" t="s">
        <v>28</v>
      </c>
      <c r="F4" s="52" t="s">
        <v>27</v>
      </c>
      <c r="G4" s="53" t="s">
        <v>28</v>
      </c>
      <c r="H4" s="55" t="s">
        <v>27</v>
      </c>
      <c r="I4" s="56" t="s">
        <v>28</v>
      </c>
      <c r="J4" s="52" t="s">
        <v>27</v>
      </c>
      <c r="K4" s="53" t="s">
        <v>28</v>
      </c>
      <c r="L4" s="52" t="s">
        <v>27</v>
      </c>
      <c r="M4" s="53" t="s">
        <v>28</v>
      </c>
      <c r="N4" s="52" t="s">
        <v>27</v>
      </c>
      <c r="O4" s="53" t="s">
        <v>28</v>
      </c>
      <c r="P4" s="52" t="s">
        <v>27</v>
      </c>
      <c r="Q4" s="53" t="s">
        <v>28</v>
      </c>
      <c r="R4" s="78" t="s">
        <v>27</v>
      </c>
      <c r="S4" s="79" t="s">
        <v>28</v>
      </c>
      <c r="T4" s="52" t="s">
        <v>27</v>
      </c>
      <c r="U4" s="53" t="s">
        <v>28</v>
      </c>
      <c r="V4" s="52" t="s">
        <v>27</v>
      </c>
      <c r="W4" s="53" t="s">
        <v>28</v>
      </c>
      <c r="X4" s="52" t="s">
        <v>27</v>
      </c>
      <c r="Y4" s="80" t="s">
        <v>28</v>
      </c>
      <c r="Z4" s="81" t="s">
        <v>27</v>
      </c>
      <c r="AA4" s="82" t="s">
        <v>28</v>
      </c>
    </row>
    <row r="5" spans="1:27" ht="55" customHeight="1" x14ac:dyDescent="0.45">
      <c r="A5" s="16" t="s">
        <v>29</v>
      </c>
      <c r="B5" s="126" t="s">
        <v>30</v>
      </c>
      <c r="C5" s="127" t="s">
        <v>30</v>
      </c>
      <c r="D5" s="98">
        <v>12</v>
      </c>
      <c r="E5" s="99">
        <v>11</v>
      </c>
      <c r="F5" s="100">
        <v>12</v>
      </c>
      <c r="G5" s="99">
        <v>12</v>
      </c>
      <c r="H5" s="100">
        <v>15</v>
      </c>
      <c r="I5" s="99">
        <v>15</v>
      </c>
      <c r="J5" s="100">
        <v>10</v>
      </c>
      <c r="K5" s="99">
        <v>18</v>
      </c>
      <c r="L5" s="100">
        <v>3</v>
      </c>
      <c r="M5" s="99">
        <v>11</v>
      </c>
      <c r="N5" s="100">
        <v>5</v>
      </c>
      <c r="O5" s="99">
        <v>3</v>
      </c>
      <c r="P5" s="100" t="s">
        <v>30</v>
      </c>
      <c r="Q5" s="99" t="s">
        <v>30</v>
      </c>
      <c r="R5" s="130" t="s">
        <v>30</v>
      </c>
      <c r="S5" s="124" t="s">
        <v>30</v>
      </c>
      <c r="T5" s="130" t="s">
        <v>30</v>
      </c>
      <c r="U5" s="124" t="s">
        <v>30</v>
      </c>
      <c r="V5" s="100">
        <v>17</v>
      </c>
      <c r="W5" s="99">
        <v>9</v>
      </c>
      <c r="X5" s="100">
        <v>27</v>
      </c>
      <c r="Y5" s="87">
        <v>11</v>
      </c>
      <c r="Z5" s="100">
        <v>27</v>
      </c>
      <c r="AA5" s="99">
        <v>11</v>
      </c>
    </row>
    <row r="6" spans="1:27" ht="55" customHeight="1" x14ac:dyDescent="0.45">
      <c r="A6" s="16" t="s">
        <v>31</v>
      </c>
      <c r="B6" s="126" t="s">
        <v>30</v>
      </c>
      <c r="C6" s="127" t="s">
        <v>30</v>
      </c>
      <c r="D6" s="98">
        <v>12</v>
      </c>
      <c r="E6" s="99">
        <v>17</v>
      </c>
      <c r="F6" s="100">
        <v>11</v>
      </c>
      <c r="G6" s="99">
        <v>21</v>
      </c>
      <c r="H6" s="100">
        <v>15</v>
      </c>
      <c r="I6" s="99">
        <v>17</v>
      </c>
      <c r="J6" s="100">
        <v>21</v>
      </c>
      <c r="K6" s="99">
        <v>21</v>
      </c>
      <c r="L6" s="100">
        <v>22</v>
      </c>
      <c r="M6" s="99">
        <v>22</v>
      </c>
      <c r="N6" s="100">
        <v>23</v>
      </c>
      <c r="O6" s="99">
        <v>23</v>
      </c>
      <c r="P6" s="100">
        <v>12</v>
      </c>
      <c r="Q6" s="87">
        <v>12</v>
      </c>
      <c r="R6" s="126" t="s">
        <v>30</v>
      </c>
      <c r="S6" s="127" t="s">
        <v>30</v>
      </c>
      <c r="T6" s="130" t="s">
        <v>30</v>
      </c>
      <c r="U6" s="124" t="s">
        <v>30</v>
      </c>
      <c r="V6" s="100">
        <v>32</v>
      </c>
      <c r="W6" s="99">
        <v>17</v>
      </c>
      <c r="X6" s="100">
        <v>32</v>
      </c>
      <c r="Y6" s="87">
        <v>15</v>
      </c>
      <c r="Z6" s="100">
        <v>32</v>
      </c>
      <c r="AA6" s="99">
        <v>32</v>
      </c>
    </row>
    <row r="7" spans="1:27" ht="55" customHeight="1" x14ac:dyDescent="0.45">
      <c r="A7" s="16" t="s">
        <v>32</v>
      </c>
      <c r="B7" s="126" t="s">
        <v>30</v>
      </c>
      <c r="C7" s="127" t="s">
        <v>30</v>
      </c>
      <c r="D7" s="98">
        <v>29</v>
      </c>
      <c r="E7" s="99">
        <v>18</v>
      </c>
      <c r="F7" s="100">
        <v>29</v>
      </c>
      <c r="G7" s="99">
        <v>18</v>
      </c>
      <c r="H7" s="100">
        <v>19</v>
      </c>
      <c r="I7" s="99">
        <v>20</v>
      </c>
      <c r="J7" s="100">
        <v>20</v>
      </c>
      <c r="K7" s="99">
        <v>16</v>
      </c>
      <c r="L7" s="100">
        <v>16</v>
      </c>
      <c r="M7" s="99">
        <v>3</v>
      </c>
      <c r="N7" s="100">
        <v>16</v>
      </c>
      <c r="O7" s="99">
        <v>15</v>
      </c>
      <c r="P7" s="100">
        <v>15</v>
      </c>
      <c r="Q7" s="87">
        <v>4</v>
      </c>
      <c r="R7" s="101" t="s">
        <v>30</v>
      </c>
      <c r="S7" s="102" t="s">
        <v>30</v>
      </c>
      <c r="T7" s="130" t="s">
        <v>30</v>
      </c>
      <c r="U7" s="124" t="s">
        <v>30</v>
      </c>
      <c r="V7" s="100">
        <v>2</v>
      </c>
      <c r="W7" s="99">
        <v>7</v>
      </c>
      <c r="X7" s="100">
        <v>3</v>
      </c>
      <c r="Y7" s="87">
        <v>3</v>
      </c>
      <c r="Z7" s="100">
        <v>5</v>
      </c>
      <c r="AA7" s="99">
        <v>7</v>
      </c>
    </row>
    <row r="8" spans="1:27" ht="55" customHeight="1" x14ac:dyDescent="0.45">
      <c r="A8" s="16" t="s">
        <v>33</v>
      </c>
      <c r="B8" s="126" t="s">
        <v>30</v>
      </c>
      <c r="C8" s="127" t="s">
        <v>30</v>
      </c>
      <c r="D8" s="103">
        <v>0</v>
      </c>
      <c r="E8" s="102">
        <v>15</v>
      </c>
      <c r="F8" s="101">
        <v>0</v>
      </c>
      <c r="G8" s="102">
        <v>17</v>
      </c>
      <c r="H8" s="101">
        <v>0</v>
      </c>
      <c r="I8" s="102">
        <v>17</v>
      </c>
      <c r="J8" s="101">
        <v>0</v>
      </c>
      <c r="K8" s="102">
        <v>25</v>
      </c>
      <c r="L8" s="101">
        <v>0</v>
      </c>
      <c r="M8" s="102">
        <v>19</v>
      </c>
      <c r="N8" s="101">
        <v>0</v>
      </c>
      <c r="O8" s="102">
        <v>19</v>
      </c>
      <c r="P8" s="101">
        <v>0</v>
      </c>
      <c r="Q8" s="86">
        <v>20</v>
      </c>
      <c r="R8" s="101" t="s">
        <v>30</v>
      </c>
      <c r="S8" s="102" t="s">
        <v>30</v>
      </c>
      <c r="T8" s="130" t="s">
        <v>30</v>
      </c>
      <c r="U8" s="124" t="s">
        <v>30</v>
      </c>
      <c r="V8" s="100">
        <v>0</v>
      </c>
      <c r="W8" s="99">
        <v>18</v>
      </c>
      <c r="X8" s="100">
        <v>6</v>
      </c>
      <c r="Y8" s="87">
        <v>12</v>
      </c>
      <c r="Z8" s="100">
        <v>4</v>
      </c>
      <c r="AA8" s="99">
        <v>11</v>
      </c>
    </row>
    <row r="9" spans="1:27" ht="55" customHeight="1" x14ac:dyDescent="0.45">
      <c r="A9" s="16" t="s">
        <v>34</v>
      </c>
      <c r="B9" s="126" t="s">
        <v>30</v>
      </c>
      <c r="C9" s="127" t="s">
        <v>30</v>
      </c>
      <c r="D9" s="103">
        <v>15</v>
      </c>
      <c r="E9" s="102">
        <v>12</v>
      </c>
      <c r="F9" s="101">
        <v>6</v>
      </c>
      <c r="G9" s="102">
        <v>7</v>
      </c>
      <c r="H9" s="101">
        <v>0</v>
      </c>
      <c r="I9" s="102">
        <v>0</v>
      </c>
      <c r="J9" s="101">
        <v>0</v>
      </c>
      <c r="K9" s="102">
        <v>6</v>
      </c>
      <c r="L9" s="101">
        <v>0</v>
      </c>
      <c r="M9" s="102">
        <v>5</v>
      </c>
      <c r="N9" s="101">
        <v>5</v>
      </c>
      <c r="O9" s="102">
        <v>6</v>
      </c>
      <c r="P9" s="101">
        <v>3</v>
      </c>
      <c r="Q9" s="86">
        <v>3</v>
      </c>
      <c r="R9" s="101" t="s">
        <v>30</v>
      </c>
      <c r="S9" s="102" t="s">
        <v>30</v>
      </c>
      <c r="T9" s="130" t="s">
        <v>30</v>
      </c>
      <c r="U9" s="124" t="s">
        <v>30</v>
      </c>
      <c r="V9" s="100">
        <v>13</v>
      </c>
      <c r="W9" s="99">
        <v>0</v>
      </c>
      <c r="X9" s="100">
        <v>0</v>
      </c>
      <c r="Y9" s="87">
        <v>0</v>
      </c>
      <c r="Z9" s="100">
        <v>5</v>
      </c>
      <c r="AA9" s="99">
        <v>0</v>
      </c>
    </row>
    <row r="10" spans="1:27" ht="55" customHeight="1" x14ac:dyDescent="0.45">
      <c r="A10" s="16" t="s">
        <v>35</v>
      </c>
      <c r="B10" s="126" t="s">
        <v>30</v>
      </c>
      <c r="C10" s="127" t="s">
        <v>30</v>
      </c>
      <c r="D10" s="103" t="s">
        <v>30</v>
      </c>
      <c r="E10" s="102" t="s">
        <v>30</v>
      </c>
      <c r="F10" s="101">
        <v>1</v>
      </c>
      <c r="G10" s="102">
        <v>7</v>
      </c>
      <c r="H10" s="101">
        <v>0</v>
      </c>
      <c r="I10" s="102">
        <v>4</v>
      </c>
      <c r="J10" s="101">
        <v>0</v>
      </c>
      <c r="K10" s="102">
        <v>11</v>
      </c>
      <c r="L10" s="101">
        <v>0</v>
      </c>
      <c r="M10" s="102">
        <v>8</v>
      </c>
      <c r="N10" s="101">
        <v>1</v>
      </c>
      <c r="O10" s="102">
        <v>7</v>
      </c>
      <c r="P10" s="101" t="s">
        <v>30</v>
      </c>
      <c r="Q10" s="86" t="s">
        <v>30</v>
      </c>
      <c r="R10" s="126" t="s">
        <v>30</v>
      </c>
      <c r="S10" s="127" t="s">
        <v>30</v>
      </c>
      <c r="T10" s="130" t="s">
        <v>30</v>
      </c>
      <c r="U10" s="124" t="s">
        <v>30</v>
      </c>
      <c r="V10" s="101">
        <v>1</v>
      </c>
      <c r="W10" s="102">
        <v>6</v>
      </c>
      <c r="X10" s="101">
        <v>0</v>
      </c>
      <c r="Y10" s="86">
        <v>6</v>
      </c>
      <c r="Z10" s="100">
        <v>1</v>
      </c>
      <c r="AA10" s="99">
        <v>9</v>
      </c>
    </row>
    <row r="11" spans="1:27" ht="55" customHeight="1" x14ac:dyDescent="0.45">
      <c r="A11" s="16" t="s">
        <v>36</v>
      </c>
      <c r="B11" s="126" t="s">
        <v>30</v>
      </c>
      <c r="C11" s="127" t="s">
        <v>30</v>
      </c>
      <c r="D11" s="103">
        <v>0</v>
      </c>
      <c r="E11" s="102">
        <v>2</v>
      </c>
      <c r="F11" s="101">
        <v>0</v>
      </c>
      <c r="G11" s="102">
        <v>4</v>
      </c>
      <c r="H11" s="101">
        <v>1</v>
      </c>
      <c r="I11" s="102">
        <v>6</v>
      </c>
      <c r="J11" s="101">
        <v>1</v>
      </c>
      <c r="K11" s="102">
        <v>8</v>
      </c>
      <c r="L11" s="101">
        <v>1</v>
      </c>
      <c r="M11" s="102">
        <v>13</v>
      </c>
      <c r="N11" s="101">
        <v>0</v>
      </c>
      <c r="O11" s="102">
        <v>6</v>
      </c>
      <c r="P11" s="100" t="s">
        <v>30</v>
      </c>
      <c r="Q11" s="87" t="s">
        <v>30</v>
      </c>
      <c r="R11" s="101" t="s">
        <v>30</v>
      </c>
      <c r="S11" s="102" t="s">
        <v>30</v>
      </c>
      <c r="T11" s="128" t="s">
        <v>30</v>
      </c>
      <c r="U11" s="127" t="s">
        <v>30</v>
      </c>
      <c r="V11" s="101">
        <v>1</v>
      </c>
      <c r="W11" s="102">
        <v>2</v>
      </c>
      <c r="X11" s="101">
        <v>1</v>
      </c>
      <c r="Y11" s="86">
        <v>2</v>
      </c>
      <c r="Z11" s="100">
        <v>1</v>
      </c>
      <c r="AA11" s="99">
        <v>4</v>
      </c>
    </row>
    <row r="12" spans="1:27" ht="55" customHeight="1" x14ac:dyDescent="0.45">
      <c r="A12" s="16" t="s">
        <v>37</v>
      </c>
      <c r="B12" s="126" t="s">
        <v>30</v>
      </c>
      <c r="C12" s="127" t="s">
        <v>30</v>
      </c>
      <c r="D12" s="103">
        <v>0</v>
      </c>
      <c r="E12" s="102">
        <v>22</v>
      </c>
      <c r="F12" s="101">
        <v>0</v>
      </c>
      <c r="G12" s="102">
        <v>15</v>
      </c>
      <c r="H12" s="101">
        <v>0</v>
      </c>
      <c r="I12" s="102">
        <v>13</v>
      </c>
      <c r="J12" s="101">
        <v>0</v>
      </c>
      <c r="K12" s="102">
        <v>18</v>
      </c>
      <c r="L12" s="101">
        <v>0</v>
      </c>
      <c r="M12" s="102">
        <v>8</v>
      </c>
      <c r="N12" s="101">
        <v>0</v>
      </c>
      <c r="O12" s="102">
        <v>11</v>
      </c>
      <c r="P12" s="101">
        <v>0</v>
      </c>
      <c r="Q12" s="86">
        <v>12</v>
      </c>
      <c r="R12" s="101" t="s">
        <v>30</v>
      </c>
      <c r="S12" s="102" t="s">
        <v>30</v>
      </c>
      <c r="T12" s="128" t="s">
        <v>30</v>
      </c>
      <c r="U12" s="127" t="s">
        <v>30</v>
      </c>
      <c r="V12" s="101">
        <v>0</v>
      </c>
      <c r="W12" s="102">
        <v>15</v>
      </c>
      <c r="X12" s="101">
        <v>0</v>
      </c>
      <c r="Y12" s="86">
        <v>15</v>
      </c>
      <c r="Z12" s="100">
        <v>0</v>
      </c>
      <c r="AA12" s="99">
        <v>8</v>
      </c>
    </row>
    <row r="13" spans="1:27" ht="55" customHeight="1" x14ac:dyDescent="0.45">
      <c r="A13" s="16" t="s">
        <v>38</v>
      </c>
      <c r="B13" s="126" t="s">
        <v>30</v>
      </c>
      <c r="C13" s="127" t="s">
        <v>30</v>
      </c>
      <c r="D13" s="103">
        <v>4</v>
      </c>
      <c r="E13" s="102">
        <v>4</v>
      </c>
      <c r="F13" s="101">
        <v>4</v>
      </c>
      <c r="G13" s="102">
        <v>0</v>
      </c>
      <c r="H13" s="101">
        <v>3</v>
      </c>
      <c r="I13" s="102">
        <v>4</v>
      </c>
      <c r="J13" s="101">
        <v>7</v>
      </c>
      <c r="K13" s="102">
        <v>3</v>
      </c>
      <c r="L13" s="101">
        <v>6</v>
      </c>
      <c r="M13" s="102">
        <v>4</v>
      </c>
      <c r="N13" s="100">
        <v>9</v>
      </c>
      <c r="O13" s="99">
        <v>5</v>
      </c>
      <c r="P13" s="100">
        <v>6</v>
      </c>
      <c r="Q13" s="87">
        <v>0</v>
      </c>
      <c r="R13" s="101" t="s">
        <v>30</v>
      </c>
      <c r="S13" s="102" t="s">
        <v>30</v>
      </c>
      <c r="T13" s="128" t="s">
        <v>30</v>
      </c>
      <c r="U13" s="127" t="s">
        <v>30</v>
      </c>
      <c r="V13" s="101">
        <v>9</v>
      </c>
      <c r="W13" s="102">
        <v>5</v>
      </c>
      <c r="X13" s="101">
        <v>11</v>
      </c>
      <c r="Y13" s="86">
        <v>8</v>
      </c>
      <c r="Z13" s="100">
        <v>10</v>
      </c>
      <c r="AA13" s="99">
        <v>11</v>
      </c>
    </row>
    <row r="14" spans="1:27" ht="55" customHeight="1" x14ac:dyDescent="0.45">
      <c r="A14" s="16" t="s">
        <v>39</v>
      </c>
      <c r="B14" s="126" t="s">
        <v>30</v>
      </c>
      <c r="C14" s="127" t="s">
        <v>30</v>
      </c>
      <c r="D14" s="103">
        <v>21</v>
      </c>
      <c r="E14" s="102">
        <v>10</v>
      </c>
      <c r="F14" s="101">
        <v>10</v>
      </c>
      <c r="G14" s="102">
        <v>6</v>
      </c>
      <c r="H14" s="101">
        <v>19</v>
      </c>
      <c r="I14" s="102">
        <v>5</v>
      </c>
      <c r="J14" s="101">
        <v>6</v>
      </c>
      <c r="K14" s="102">
        <v>8</v>
      </c>
      <c r="L14" s="101">
        <v>16</v>
      </c>
      <c r="M14" s="102">
        <v>9</v>
      </c>
      <c r="N14" s="101">
        <v>20</v>
      </c>
      <c r="O14" s="102">
        <v>1</v>
      </c>
      <c r="P14" s="101" t="s">
        <v>30</v>
      </c>
      <c r="Q14" s="86" t="s">
        <v>30</v>
      </c>
      <c r="R14" s="126" t="s">
        <v>30</v>
      </c>
      <c r="S14" s="127" t="s">
        <v>30</v>
      </c>
      <c r="T14" s="128" t="s">
        <v>30</v>
      </c>
      <c r="U14" s="127" t="s">
        <v>30</v>
      </c>
      <c r="V14" s="101" t="s">
        <v>30</v>
      </c>
      <c r="W14" s="102" t="s">
        <v>30</v>
      </c>
      <c r="X14" s="101">
        <v>12</v>
      </c>
      <c r="Y14" s="86">
        <v>17</v>
      </c>
      <c r="Z14" s="100">
        <v>13</v>
      </c>
      <c r="AA14" s="99">
        <v>10</v>
      </c>
    </row>
    <row r="15" spans="1:27" ht="55" customHeight="1" x14ac:dyDescent="0.45">
      <c r="A15" s="16" t="s">
        <v>40</v>
      </c>
      <c r="B15" s="126" t="s">
        <v>30</v>
      </c>
      <c r="C15" s="127" t="s">
        <v>30</v>
      </c>
      <c r="D15" s="103">
        <v>25</v>
      </c>
      <c r="E15" s="102">
        <v>41</v>
      </c>
      <c r="F15" s="101">
        <v>17</v>
      </c>
      <c r="G15" s="102">
        <v>40</v>
      </c>
      <c r="H15" s="101">
        <v>20</v>
      </c>
      <c r="I15" s="102">
        <v>30</v>
      </c>
      <c r="J15" s="101">
        <v>15</v>
      </c>
      <c r="K15" s="102">
        <v>30</v>
      </c>
      <c r="L15" s="101">
        <v>15</v>
      </c>
      <c r="M15" s="102">
        <v>30</v>
      </c>
      <c r="N15" s="101">
        <v>15</v>
      </c>
      <c r="O15" s="102">
        <v>30</v>
      </c>
      <c r="P15" s="101" t="s">
        <v>30</v>
      </c>
      <c r="Q15" s="102" t="s">
        <v>30</v>
      </c>
      <c r="R15" s="126" t="s">
        <v>30</v>
      </c>
      <c r="S15" s="127" t="s">
        <v>30</v>
      </c>
      <c r="T15" s="128" t="s">
        <v>30</v>
      </c>
      <c r="U15" s="127" t="s">
        <v>30</v>
      </c>
      <c r="V15" s="101">
        <v>21</v>
      </c>
      <c r="W15" s="102">
        <v>46</v>
      </c>
      <c r="X15" s="101">
        <v>25</v>
      </c>
      <c r="Y15" s="86">
        <v>35</v>
      </c>
      <c r="Z15" s="100">
        <v>20</v>
      </c>
      <c r="AA15" s="99">
        <v>42</v>
      </c>
    </row>
    <row r="16" spans="1:27" ht="55" customHeight="1" x14ac:dyDescent="0.45">
      <c r="A16" s="16" t="s">
        <v>41</v>
      </c>
      <c r="B16" s="126" t="s">
        <v>30</v>
      </c>
      <c r="C16" s="127" t="s">
        <v>30</v>
      </c>
      <c r="D16" s="98">
        <v>11</v>
      </c>
      <c r="E16" s="99">
        <v>25</v>
      </c>
      <c r="F16" s="101">
        <v>13</v>
      </c>
      <c r="G16" s="102">
        <v>28</v>
      </c>
      <c r="H16" s="101">
        <v>10</v>
      </c>
      <c r="I16" s="102">
        <v>32</v>
      </c>
      <c r="J16" s="101">
        <v>12</v>
      </c>
      <c r="K16" s="102">
        <v>30</v>
      </c>
      <c r="L16" s="101">
        <v>13</v>
      </c>
      <c r="M16" s="102">
        <v>32</v>
      </c>
      <c r="N16" s="101">
        <v>9</v>
      </c>
      <c r="O16" s="102">
        <v>31</v>
      </c>
      <c r="P16" s="100" t="s">
        <v>30</v>
      </c>
      <c r="Q16" s="87" t="s">
        <v>30</v>
      </c>
      <c r="R16" s="126" t="s">
        <v>30</v>
      </c>
      <c r="S16" s="127" t="s">
        <v>30</v>
      </c>
      <c r="T16" s="128" t="s">
        <v>30</v>
      </c>
      <c r="U16" s="127" t="s">
        <v>30</v>
      </c>
      <c r="V16" s="101">
        <v>10</v>
      </c>
      <c r="W16" s="102">
        <v>32</v>
      </c>
      <c r="X16" s="101">
        <v>11</v>
      </c>
      <c r="Y16" s="86">
        <v>33</v>
      </c>
      <c r="Z16" s="100">
        <v>12</v>
      </c>
      <c r="AA16" s="99">
        <v>30</v>
      </c>
    </row>
    <row r="17" spans="1:27" ht="55" customHeight="1" x14ac:dyDescent="0.45">
      <c r="A17" s="16" t="s">
        <v>42</v>
      </c>
      <c r="B17" s="126" t="s">
        <v>30</v>
      </c>
      <c r="C17" s="127" t="s">
        <v>30</v>
      </c>
      <c r="D17" s="98" t="s">
        <v>30</v>
      </c>
      <c r="E17" s="99" t="s">
        <v>30</v>
      </c>
      <c r="F17" s="100">
        <v>2</v>
      </c>
      <c r="G17" s="99">
        <v>2</v>
      </c>
      <c r="H17" s="101">
        <v>1</v>
      </c>
      <c r="I17" s="102">
        <v>7</v>
      </c>
      <c r="J17" s="100">
        <v>2</v>
      </c>
      <c r="K17" s="99">
        <v>8</v>
      </c>
      <c r="L17" s="100">
        <v>2</v>
      </c>
      <c r="M17" s="99">
        <v>7</v>
      </c>
      <c r="N17" s="100">
        <v>3</v>
      </c>
      <c r="O17" s="99">
        <v>8</v>
      </c>
      <c r="P17" s="100" t="s">
        <v>30</v>
      </c>
      <c r="Q17" s="87" t="s">
        <v>30</v>
      </c>
      <c r="R17" s="126" t="s">
        <v>30</v>
      </c>
      <c r="S17" s="127" t="s">
        <v>30</v>
      </c>
      <c r="T17" s="128" t="s">
        <v>30</v>
      </c>
      <c r="U17" s="127" t="s">
        <v>30</v>
      </c>
      <c r="V17" s="101">
        <v>16</v>
      </c>
      <c r="W17" s="102">
        <v>8</v>
      </c>
      <c r="X17" s="101">
        <v>13</v>
      </c>
      <c r="Y17" s="86">
        <v>5</v>
      </c>
      <c r="Z17" s="100">
        <v>15</v>
      </c>
      <c r="AA17" s="99">
        <v>11</v>
      </c>
    </row>
    <row r="18" spans="1:27" ht="55" customHeight="1" x14ac:dyDescent="0.45">
      <c r="A18" s="16" t="s">
        <v>43</v>
      </c>
      <c r="B18" s="126" t="s">
        <v>30</v>
      </c>
      <c r="C18" s="127" t="s">
        <v>30</v>
      </c>
      <c r="D18" s="103">
        <v>1</v>
      </c>
      <c r="E18" s="102">
        <v>13</v>
      </c>
      <c r="F18" s="100">
        <v>1</v>
      </c>
      <c r="G18" s="99">
        <v>9</v>
      </c>
      <c r="H18" s="101">
        <v>1</v>
      </c>
      <c r="I18" s="102">
        <v>9</v>
      </c>
      <c r="J18" s="101">
        <v>4</v>
      </c>
      <c r="K18" s="102">
        <v>14</v>
      </c>
      <c r="L18" s="101" t="s">
        <v>30</v>
      </c>
      <c r="M18" s="102" t="s">
        <v>30</v>
      </c>
      <c r="N18" s="100" t="s">
        <v>30</v>
      </c>
      <c r="O18" s="99" t="s">
        <v>30</v>
      </c>
      <c r="P18" s="101" t="s">
        <v>30</v>
      </c>
      <c r="Q18" s="86" t="s">
        <v>30</v>
      </c>
      <c r="R18" s="101" t="s">
        <v>30</v>
      </c>
      <c r="S18" s="102" t="s">
        <v>30</v>
      </c>
      <c r="T18" s="128" t="s">
        <v>30</v>
      </c>
      <c r="U18" s="127" t="s">
        <v>30</v>
      </c>
      <c r="V18" s="101">
        <v>0</v>
      </c>
      <c r="W18" s="102">
        <v>8</v>
      </c>
      <c r="X18" s="101">
        <v>1</v>
      </c>
      <c r="Y18" s="86">
        <v>9</v>
      </c>
      <c r="Z18" s="100">
        <v>3</v>
      </c>
      <c r="AA18" s="99">
        <v>10</v>
      </c>
    </row>
    <row r="19" spans="1:27" ht="55" customHeight="1" x14ac:dyDescent="0.45">
      <c r="A19" s="16" t="s">
        <v>44</v>
      </c>
      <c r="B19" s="126" t="s">
        <v>30</v>
      </c>
      <c r="C19" s="127" t="s">
        <v>30</v>
      </c>
      <c r="D19" s="103">
        <v>7</v>
      </c>
      <c r="E19" s="102">
        <v>6</v>
      </c>
      <c r="F19" s="101">
        <v>6</v>
      </c>
      <c r="G19" s="102">
        <v>7</v>
      </c>
      <c r="H19" s="101">
        <v>8</v>
      </c>
      <c r="I19" s="102">
        <v>7</v>
      </c>
      <c r="J19" s="101">
        <v>5</v>
      </c>
      <c r="K19" s="102">
        <v>7</v>
      </c>
      <c r="L19" s="101">
        <v>7</v>
      </c>
      <c r="M19" s="102">
        <v>6</v>
      </c>
      <c r="N19" s="101">
        <v>6</v>
      </c>
      <c r="O19" s="102">
        <v>7</v>
      </c>
      <c r="P19" s="100" t="s">
        <v>30</v>
      </c>
      <c r="Q19" s="87" t="s">
        <v>30</v>
      </c>
      <c r="R19" s="126" t="s">
        <v>30</v>
      </c>
      <c r="S19" s="127" t="s">
        <v>30</v>
      </c>
      <c r="T19" s="128" t="s">
        <v>30</v>
      </c>
      <c r="U19" s="127" t="s">
        <v>30</v>
      </c>
      <c r="V19" s="101" t="s">
        <v>30</v>
      </c>
      <c r="W19" s="102" t="s">
        <v>30</v>
      </c>
      <c r="X19" s="101">
        <v>5</v>
      </c>
      <c r="Y19" s="86">
        <v>5</v>
      </c>
      <c r="Z19" s="100">
        <v>8</v>
      </c>
      <c r="AA19" s="99">
        <v>8</v>
      </c>
    </row>
    <row r="20" spans="1:27" ht="55" customHeight="1" x14ac:dyDescent="0.45">
      <c r="A20" s="16" t="s">
        <v>45</v>
      </c>
      <c r="B20" s="126" t="s">
        <v>30</v>
      </c>
      <c r="C20" s="127" t="s">
        <v>30</v>
      </c>
      <c r="D20" s="103">
        <v>2</v>
      </c>
      <c r="E20" s="102">
        <v>6</v>
      </c>
      <c r="F20" s="101">
        <v>4</v>
      </c>
      <c r="G20" s="102">
        <v>10</v>
      </c>
      <c r="H20" s="101">
        <v>6</v>
      </c>
      <c r="I20" s="102">
        <v>14</v>
      </c>
      <c r="J20" s="101">
        <v>5</v>
      </c>
      <c r="K20" s="102">
        <v>11</v>
      </c>
      <c r="L20" s="100">
        <v>4</v>
      </c>
      <c r="M20" s="99">
        <v>14</v>
      </c>
      <c r="N20" s="101">
        <v>6</v>
      </c>
      <c r="O20" s="102">
        <v>12</v>
      </c>
      <c r="P20" s="100">
        <v>6</v>
      </c>
      <c r="Q20" s="87">
        <v>11</v>
      </c>
      <c r="R20" s="101" t="s">
        <v>30</v>
      </c>
      <c r="S20" s="102" t="s">
        <v>30</v>
      </c>
      <c r="T20" s="128" t="s">
        <v>30</v>
      </c>
      <c r="U20" s="127" t="s">
        <v>30</v>
      </c>
      <c r="V20" s="101">
        <v>7</v>
      </c>
      <c r="W20" s="102">
        <v>11</v>
      </c>
      <c r="X20" s="101">
        <v>13</v>
      </c>
      <c r="Y20" s="86">
        <v>14</v>
      </c>
      <c r="Z20" s="100">
        <v>9</v>
      </c>
      <c r="AA20" s="99">
        <v>15</v>
      </c>
    </row>
    <row r="21" spans="1:27" ht="55" customHeight="1" x14ac:dyDescent="0.45">
      <c r="A21" s="16" t="s">
        <v>46</v>
      </c>
      <c r="B21" s="126" t="s">
        <v>30</v>
      </c>
      <c r="C21" s="127" t="s">
        <v>30</v>
      </c>
      <c r="D21" s="103">
        <v>12</v>
      </c>
      <c r="E21" s="102">
        <v>13</v>
      </c>
      <c r="F21" s="101">
        <v>10</v>
      </c>
      <c r="G21" s="102">
        <v>15</v>
      </c>
      <c r="H21" s="101">
        <v>10</v>
      </c>
      <c r="I21" s="102">
        <v>15</v>
      </c>
      <c r="J21" s="101">
        <v>11</v>
      </c>
      <c r="K21" s="102">
        <v>13</v>
      </c>
      <c r="L21" s="101">
        <v>9</v>
      </c>
      <c r="M21" s="102">
        <v>15</v>
      </c>
      <c r="N21" s="100">
        <v>11</v>
      </c>
      <c r="O21" s="99">
        <v>11</v>
      </c>
      <c r="P21" s="100">
        <v>12</v>
      </c>
      <c r="Q21" s="87">
        <v>15</v>
      </c>
      <c r="R21" s="126" t="s">
        <v>30</v>
      </c>
      <c r="S21" s="127" t="s">
        <v>30</v>
      </c>
      <c r="T21" s="128" t="s">
        <v>30</v>
      </c>
      <c r="U21" s="127" t="s">
        <v>30</v>
      </c>
      <c r="V21" s="101">
        <v>21</v>
      </c>
      <c r="W21" s="102">
        <v>22</v>
      </c>
      <c r="X21" s="101">
        <v>16</v>
      </c>
      <c r="Y21" s="86">
        <v>16</v>
      </c>
      <c r="Z21" s="100">
        <v>22</v>
      </c>
      <c r="AA21" s="99">
        <v>13</v>
      </c>
    </row>
    <row r="22" spans="1:27" ht="55" customHeight="1" x14ac:dyDescent="0.45">
      <c r="A22" s="16" t="s">
        <v>47</v>
      </c>
      <c r="B22" s="126" t="s">
        <v>30</v>
      </c>
      <c r="C22" s="127" t="s">
        <v>30</v>
      </c>
      <c r="D22" s="103">
        <v>15</v>
      </c>
      <c r="E22" s="102">
        <v>15</v>
      </c>
      <c r="F22" s="101">
        <v>7</v>
      </c>
      <c r="G22" s="102">
        <v>8</v>
      </c>
      <c r="H22" s="101">
        <v>15</v>
      </c>
      <c r="I22" s="102">
        <v>15</v>
      </c>
      <c r="J22" s="101">
        <v>15</v>
      </c>
      <c r="K22" s="102">
        <v>15</v>
      </c>
      <c r="L22" s="101">
        <v>10</v>
      </c>
      <c r="M22" s="102">
        <v>15</v>
      </c>
      <c r="N22" s="101">
        <v>5</v>
      </c>
      <c r="O22" s="102">
        <v>10</v>
      </c>
      <c r="P22" s="100" t="s">
        <v>30</v>
      </c>
      <c r="Q22" s="87" t="s">
        <v>30</v>
      </c>
      <c r="R22" s="126" t="s">
        <v>30</v>
      </c>
      <c r="S22" s="127" t="s">
        <v>30</v>
      </c>
      <c r="T22" s="128" t="s">
        <v>30</v>
      </c>
      <c r="U22" s="127" t="s">
        <v>30</v>
      </c>
      <c r="V22" s="101">
        <v>35</v>
      </c>
      <c r="W22" s="102">
        <v>40</v>
      </c>
      <c r="X22" s="101">
        <v>10</v>
      </c>
      <c r="Y22" s="86">
        <v>15</v>
      </c>
      <c r="Z22" s="100">
        <v>10</v>
      </c>
      <c r="AA22" s="99">
        <v>12</v>
      </c>
    </row>
    <row r="23" spans="1:27" ht="55" customHeight="1" x14ac:dyDescent="0.45">
      <c r="A23" s="16" t="s">
        <v>48</v>
      </c>
      <c r="B23" s="126" t="s">
        <v>30</v>
      </c>
      <c r="C23" s="127" t="s">
        <v>30</v>
      </c>
      <c r="D23" s="103">
        <v>0</v>
      </c>
      <c r="E23" s="102">
        <v>7</v>
      </c>
      <c r="F23" s="101" t="s">
        <v>30</v>
      </c>
      <c r="G23" s="102" t="s">
        <v>30</v>
      </c>
      <c r="H23" s="101">
        <v>0</v>
      </c>
      <c r="I23" s="102">
        <v>23</v>
      </c>
      <c r="J23" s="101">
        <v>0</v>
      </c>
      <c r="K23" s="102">
        <v>20</v>
      </c>
      <c r="L23" s="101">
        <v>0</v>
      </c>
      <c r="M23" s="102">
        <v>24</v>
      </c>
      <c r="N23" s="101">
        <v>0</v>
      </c>
      <c r="O23" s="102">
        <v>21</v>
      </c>
      <c r="P23" s="100">
        <v>0</v>
      </c>
      <c r="Q23" s="87">
        <v>28</v>
      </c>
      <c r="R23" s="101" t="s">
        <v>30</v>
      </c>
      <c r="S23" s="102" t="s">
        <v>30</v>
      </c>
      <c r="T23" s="128" t="s">
        <v>30</v>
      </c>
      <c r="U23" s="127" t="s">
        <v>30</v>
      </c>
      <c r="V23" s="101">
        <v>0</v>
      </c>
      <c r="W23" s="102">
        <v>23</v>
      </c>
      <c r="X23" s="101">
        <v>0</v>
      </c>
      <c r="Y23" s="86">
        <v>24</v>
      </c>
      <c r="Z23" s="100">
        <v>0</v>
      </c>
      <c r="AA23" s="99">
        <v>23</v>
      </c>
    </row>
    <row r="24" spans="1:27" ht="55" customHeight="1" x14ac:dyDescent="0.45">
      <c r="A24" s="16" t="s">
        <v>49</v>
      </c>
      <c r="B24" s="126" t="s">
        <v>30</v>
      </c>
      <c r="C24" s="127" t="s">
        <v>30</v>
      </c>
      <c r="D24" s="103">
        <v>6</v>
      </c>
      <c r="E24" s="102">
        <v>2</v>
      </c>
      <c r="F24" s="101">
        <v>5</v>
      </c>
      <c r="G24" s="102">
        <v>5</v>
      </c>
      <c r="H24" s="101">
        <v>8</v>
      </c>
      <c r="I24" s="102">
        <v>0</v>
      </c>
      <c r="J24" s="101">
        <v>9</v>
      </c>
      <c r="K24" s="102">
        <v>6</v>
      </c>
      <c r="L24" s="101">
        <v>3</v>
      </c>
      <c r="M24" s="102">
        <v>0</v>
      </c>
      <c r="N24" s="101">
        <v>8</v>
      </c>
      <c r="O24" s="102">
        <v>8</v>
      </c>
      <c r="P24" s="100" t="s">
        <v>30</v>
      </c>
      <c r="Q24" s="87" t="s">
        <v>30</v>
      </c>
      <c r="R24" s="126" t="s">
        <v>30</v>
      </c>
      <c r="S24" s="127" t="s">
        <v>30</v>
      </c>
      <c r="T24" s="128" t="s">
        <v>30</v>
      </c>
      <c r="U24" s="127" t="s">
        <v>30</v>
      </c>
      <c r="V24" s="101">
        <v>0</v>
      </c>
      <c r="W24" s="102">
        <v>0</v>
      </c>
      <c r="X24" s="101">
        <v>10</v>
      </c>
      <c r="Y24" s="86">
        <v>0</v>
      </c>
      <c r="Z24" s="100">
        <v>7</v>
      </c>
      <c r="AA24" s="99">
        <v>11</v>
      </c>
    </row>
    <row r="25" spans="1:27" ht="55" customHeight="1" x14ac:dyDescent="0.45">
      <c r="A25" s="16" t="s">
        <v>50</v>
      </c>
      <c r="B25" s="126" t="s">
        <v>30</v>
      </c>
      <c r="C25" s="127" t="s">
        <v>30</v>
      </c>
      <c r="D25" s="103">
        <v>15</v>
      </c>
      <c r="E25" s="102">
        <v>12</v>
      </c>
      <c r="F25" s="101">
        <v>14</v>
      </c>
      <c r="G25" s="102">
        <v>17</v>
      </c>
      <c r="H25" s="101">
        <v>12</v>
      </c>
      <c r="I25" s="102">
        <v>15</v>
      </c>
      <c r="J25" s="101">
        <v>15</v>
      </c>
      <c r="K25" s="102">
        <v>18</v>
      </c>
      <c r="L25" s="101">
        <v>12</v>
      </c>
      <c r="M25" s="102">
        <v>21</v>
      </c>
      <c r="N25" s="101">
        <v>16</v>
      </c>
      <c r="O25" s="102">
        <v>18</v>
      </c>
      <c r="P25" s="100" t="s">
        <v>30</v>
      </c>
      <c r="Q25" s="87" t="s">
        <v>30</v>
      </c>
      <c r="R25" s="101" t="s">
        <v>30</v>
      </c>
      <c r="S25" s="102" t="s">
        <v>30</v>
      </c>
      <c r="T25" s="126" t="s">
        <v>30</v>
      </c>
      <c r="U25" s="127" t="s">
        <v>30</v>
      </c>
      <c r="V25" s="101">
        <v>11</v>
      </c>
      <c r="W25" s="102">
        <v>17</v>
      </c>
      <c r="X25" s="101">
        <v>17</v>
      </c>
      <c r="Y25" s="86">
        <v>20</v>
      </c>
      <c r="Z25" s="100">
        <v>15</v>
      </c>
      <c r="AA25" s="99">
        <v>13</v>
      </c>
    </row>
    <row r="26" spans="1:27" ht="55" customHeight="1" x14ac:dyDescent="0.45">
      <c r="A26" s="16" t="s">
        <v>51</v>
      </c>
      <c r="B26" s="126" t="s">
        <v>30</v>
      </c>
      <c r="C26" s="127" t="s">
        <v>30</v>
      </c>
      <c r="D26" s="103">
        <v>18</v>
      </c>
      <c r="E26" s="102">
        <v>12</v>
      </c>
      <c r="F26" s="101">
        <v>21</v>
      </c>
      <c r="G26" s="102">
        <v>9</v>
      </c>
      <c r="H26" s="101">
        <v>21</v>
      </c>
      <c r="I26" s="102">
        <v>15</v>
      </c>
      <c r="J26" s="101">
        <v>19</v>
      </c>
      <c r="K26" s="102">
        <v>11</v>
      </c>
      <c r="L26" s="101">
        <v>23</v>
      </c>
      <c r="M26" s="102">
        <v>15</v>
      </c>
      <c r="N26" s="100">
        <v>21</v>
      </c>
      <c r="O26" s="99">
        <v>9</v>
      </c>
      <c r="P26" s="100" t="s">
        <v>30</v>
      </c>
      <c r="Q26" s="87" t="s">
        <v>30</v>
      </c>
      <c r="R26" s="126" t="s">
        <v>30</v>
      </c>
      <c r="S26" s="127" t="s">
        <v>30</v>
      </c>
      <c r="T26" s="128" t="s">
        <v>30</v>
      </c>
      <c r="U26" s="127" t="s">
        <v>30</v>
      </c>
      <c r="V26" s="101">
        <v>23</v>
      </c>
      <c r="W26" s="102">
        <v>12</v>
      </c>
      <c r="X26" s="101">
        <v>25</v>
      </c>
      <c r="Y26" s="86">
        <v>23</v>
      </c>
      <c r="Z26" s="100">
        <v>21</v>
      </c>
      <c r="AA26" s="99">
        <v>19</v>
      </c>
    </row>
    <row r="27" spans="1:27" ht="55" customHeight="1" x14ac:dyDescent="0.45">
      <c r="A27" s="16" t="s">
        <v>52</v>
      </c>
      <c r="B27" s="126" t="s">
        <v>30</v>
      </c>
      <c r="C27" s="127" t="s">
        <v>30</v>
      </c>
      <c r="D27" s="103">
        <v>15</v>
      </c>
      <c r="E27" s="102">
        <v>15</v>
      </c>
      <c r="F27" s="101">
        <v>15</v>
      </c>
      <c r="G27" s="102">
        <v>15</v>
      </c>
      <c r="H27" s="101">
        <v>16</v>
      </c>
      <c r="I27" s="102">
        <v>14</v>
      </c>
      <c r="J27" s="101">
        <v>12</v>
      </c>
      <c r="K27" s="102">
        <v>28</v>
      </c>
      <c r="L27" s="101">
        <v>20</v>
      </c>
      <c r="M27" s="102">
        <v>20</v>
      </c>
      <c r="N27" s="100">
        <v>14</v>
      </c>
      <c r="O27" s="99">
        <v>26</v>
      </c>
      <c r="P27" s="100" t="s">
        <v>30</v>
      </c>
      <c r="Q27" s="87" t="s">
        <v>30</v>
      </c>
      <c r="R27" s="126" t="s">
        <v>30</v>
      </c>
      <c r="S27" s="127" t="s">
        <v>30</v>
      </c>
      <c r="T27" s="128" t="s">
        <v>30</v>
      </c>
      <c r="U27" s="127" t="s">
        <v>30</v>
      </c>
      <c r="V27" s="101">
        <v>4</v>
      </c>
      <c r="W27" s="102">
        <v>10</v>
      </c>
      <c r="X27" s="101">
        <v>20</v>
      </c>
      <c r="Y27" s="86">
        <v>20</v>
      </c>
      <c r="Z27" s="100">
        <v>20</v>
      </c>
      <c r="AA27" s="99">
        <v>22</v>
      </c>
    </row>
    <row r="28" spans="1:27" ht="55" customHeight="1" x14ac:dyDescent="0.45">
      <c r="A28" s="16" t="s">
        <v>53</v>
      </c>
      <c r="B28" s="126" t="s">
        <v>30</v>
      </c>
      <c r="C28" s="127" t="s">
        <v>30</v>
      </c>
      <c r="D28" s="103">
        <v>4</v>
      </c>
      <c r="E28" s="102">
        <v>4</v>
      </c>
      <c r="F28" s="101">
        <v>3</v>
      </c>
      <c r="G28" s="102">
        <v>7</v>
      </c>
      <c r="H28" s="101">
        <v>2</v>
      </c>
      <c r="I28" s="102">
        <v>4</v>
      </c>
      <c r="J28" s="101">
        <v>0</v>
      </c>
      <c r="K28" s="102">
        <v>4</v>
      </c>
      <c r="L28" s="101">
        <v>0</v>
      </c>
      <c r="M28" s="102">
        <v>2</v>
      </c>
      <c r="N28" s="101">
        <v>0</v>
      </c>
      <c r="O28" s="102">
        <v>3</v>
      </c>
      <c r="P28" s="100" t="s">
        <v>30</v>
      </c>
      <c r="Q28" s="87" t="s">
        <v>30</v>
      </c>
      <c r="R28" s="126" t="s">
        <v>30</v>
      </c>
      <c r="S28" s="127" t="s">
        <v>30</v>
      </c>
      <c r="T28" s="128" t="s">
        <v>30</v>
      </c>
      <c r="U28" s="127" t="s">
        <v>30</v>
      </c>
      <c r="V28" s="101">
        <v>1</v>
      </c>
      <c r="W28" s="102">
        <v>0</v>
      </c>
      <c r="X28" s="101">
        <v>2</v>
      </c>
      <c r="Y28" s="86">
        <v>4</v>
      </c>
      <c r="Z28" s="100">
        <v>1</v>
      </c>
      <c r="AA28" s="99">
        <v>0</v>
      </c>
    </row>
    <row r="29" spans="1:27" ht="55" customHeight="1" x14ac:dyDescent="0.45">
      <c r="A29" s="16" t="s">
        <v>54</v>
      </c>
      <c r="B29" s="126" t="s">
        <v>30</v>
      </c>
      <c r="C29" s="127" t="s">
        <v>30</v>
      </c>
      <c r="D29" s="103">
        <v>15</v>
      </c>
      <c r="E29" s="102">
        <v>5</v>
      </c>
      <c r="F29" s="101">
        <v>18</v>
      </c>
      <c r="G29" s="102">
        <v>5</v>
      </c>
      <c r="H29" s="101">
        <v>19</v>
      </c>
      <c r="I29" s="102">
        <v>4</v>
      </c>
      <c r="J29" s="101">
        <v>15</v>
      </c>
      <c r="K29" s="102">
        <v>4</v>
      </c>
      <c r="L29" s="101">
        <v>16</v>
      </c>
      <c r="M29" s="102">
        <v>3</v>
      </c>
      <c r="N29" s="101">
        <v>20</v>
      </c>
      <c r="O29" s="102">
        <v>4</v>
      </c>
      <c r="P29" s="100" t="s">
        <v>30</v>
      </c>
      <c r="Q29" s="87" t="s">
        <v>30</v>
      </c>
      <c r="R29" s="126" t="s">
        <v>30</v>
      </c>
      <c r="S29" s="127" t="s">
        <v>30</v>
      </c>
      <c r="T29" s="128" t="s">
        <v>30</v>
      </c>
      <c r="U29" s="127" t="s">
        <v>30</v>
      </c>
      <c r="V29" s="101" t="s">
        <v>30</v>
      </c>
      <c r="W29" s="102" t="s">
        <v>30</v>
      </c>
      <c r="X29" s="101">
        <v>16</v>
      </c>
      <c r="Y29" s="86">
        <v>4</v>
      </c>
      <c r="Z29" s="100">
        <v>15</v>
      </c>
      <c r="AA29" s="99">
        <v>3</v>
      </c>
    </row>
    <row r="30" spans="1:27" ht="55" customHeight="1" x14ac:dyDescent="0.45">
      <c r="A30" s="16" t="s">
        <v>55</v>
      </c>
      <c r="B30" s="126" t="s">
        <v>30</v>
      </c>
      <c r="C30" s="127" t="s">
        <v>30</v>
      </c>
      <c r="D30" s="103">
        <v>27</v>
      </c>
      <c r="E30" s="102">
        <v>15</v>
      </c>
      <c r="F30" s="101">
        <v>32</v>
      </c>
      <c r="G30" s="102">
        <v>25</v>
      </c>
      <c r="H30" s="101">
        <v>30</v>
      </c>
      <c r="I30" s="102">
        <v>26</v>
      </c>
      <c r="J30" s="101">
        <v>35</v>
      </c>
      <c r="K30" s="102">
        <v>37</v>
      </c>
      <c r="L30" s="101">
        <v>33</v>
      </c>
      <c r="M30" s="102">
        <v>35</v>
      </c>
      <c r="N30" s="101">
        <v>40</v>
      </c>
      <c r="O30" s="102">
        <v>38</v>
      </c>
      <c r="P30" s="100">
        <v>30</v>
      </c>
      <c r="Q30" s="87">
        <v>35</v>
      </c>
      <c r="R30" s="101" t="s">
        <v>30</v>
      </c>
      <c r="S30" s="102" t="s">
        <v>30</v>
      </c>
      <c r="T30" s="128" t="s">
        <v>30</v>
      </c>
      <c r="U30" s="127" t="s">
        <v>30</v>
      </c>
      <c r="V30" s="101">
        <v>13</v>
      </c>
      <c r="W30" s="102">
        <v>10</v>
      </c>
      <c r="X30" s="101">
        <v>15</v>
      </c>
      <c r="Y30" s="86">
        <v>17</v>
      </c>
      <c r="Z30" s="100">
        <v>22</v>
      </c>
      <c r="AA30" s="99">
        <v>18</v>
      </c>
    </row>
    <row r="31" spans="1:27" ht="55" customHeight="1" x14ac:dyDescent="0.45">
      <c r="A31" s="16" t="s">
        <v>56</v>
      </c>
      <c r="B31" s="126" t="s">
        <v>30</v>
      </c>
      <c r="C31" s="127" t="s">
        <v>30</v>
      </c>
      <c r="D31" s="103">
        <v>0</v>
      </c>
      <c r="E31" s="102">
        <v>0</v>
      </c>
      <c r="F31" s="101">
        <v>0</v>
      </c>
      <c r="G31" s="102">
        <v>0</v>
      </c>
      <c r="H31" s="101">
        <v>0</v>
      </c>
      <c r="I31" s="102">
        <v>0</v>
      </c>
      <c r="J31" s="101">
        <v>0</v>
      </c>
      <c r="K31" s="102">
        <v>0</v>
      </c>
      <c r="L31" s="101">
        <v>0</v>
      </c>
      <c r="M31" s="102">
        <v>0</v>
      </c>
      <c r="N31" s="101">
        <v>0</v>
      </c>
      <c r="O31" s="102">
        <v>0</v>
      </c>
      <c r="P31" s="101">
        <v>0</v>
      </c>
      <c r="Q31" s="86">
        <v>0</v>
      </c>
      <c r="R31" s="126" t="s">
        <v>30</v>
      </c>
      <c r="S31" s="127" t="s">
        <v>30</v>
      </c>
      <c r="T31" s="128" t="s">
        <v>30</v>
      </c>
      <c r="U31" s="127" t="s">
        <v>30</v>
      </c>
      <c r="V31" s="101">
        <v>3</v>
      </c>
      <c r="W31" s="102">
        <v>3</v>
      </c>
      <c r="X31" s="101">
        <v>0</v>
      </c>
      <c r="Y31" s="86">
        <v>14</v>
      </c>
      <c r="Z31" s="100">
        <v>3</v>
      </c>
      <c r="AA31" s="99">
        <v>5</v>
      </c>
    </row>
    <row r="32" spans="1:27" ht="55" customHeight="1" x14ac:dyDescent="0.45">
      <c r="A32" s="16" t="s">
        <v>57</v>
      </c>
      <c r="B32" s="126" t="s">
        <v>30</v>
      </c>
      <c r="C32" s="127" t="s">
        <v>30</v>
      </c>
      <c r="D32" s="128" t="s">
        <v>30</v>
      </c>
      <c r="E32" s="127" t="s">
        <v>30</v>
      </c>
      <c r="F32" s="126" t="s">
        <v>30</v>
      </c>
      <c r="G32" s="127" t="s">
        <v>30</v>
      </c>
      <c r="H32" s="126" t="s">
        <v>30</v>
      </c>
      <c r="I32" s="127" t="s">
        <v>30</v>
      </c>
      <c r="J32" s="126" t="s">
        <v>30</v>
      </c>
      <c r="K32" s="127" t="s">
        <v>30</v>
      </c>
      <c r="L32" s="126" t="s">
        <v>30</v>
      </c>
      <c r="M32" s="127" t="s">
        <v>30</v>
      </c>
      <c r="N32" s="126" t="s">
        <v>30</v>
      </c>
      <c r="O32" s="127" t="s">
        <v>30</v>
      </c>
      <c r="P32" s="126" t="s">
        <v>30</v>
      </c>
      <c r="Q32" s="129" t="s">
        <v>30</v>
      </c>
      <c r="R32" s="126" t="s">
        <v>30</v>
      </c>
      <c r="S32" s="127" t="s">
        <v>30</v>
      </c>
      <c r="T32" s="128" t="s">
        <v>30</v>
      </c>
      <c r="U32" s="127" t="s">
        <v>30</v>
      </c>
      <c r="V32" s="126" t="s">
        <v>30</v>
      </c>
      <c r="W32" s="129" t="s">
        <v>30</v>
      </c>
      <c r="X32" s="126" t="s">
        <v>30</v>
      </c>
      <c r="Y32" s="129" t="s">
        <v>30</v>
      </c>
      <c r="Z32" s="100">
        <v>10</v>
      </c>
      <c r="AA32" s="99">
        <v>5</v>
      </c>
    </row>
    <row r="33" spans="1:27" ht="55" customHeight="1" x14ac:dyDescent="0.45">
      <c r="A33" s="16" t="s">
        <v>58</v>
      </c>
      <c r="B33" s="126" t="s">
        <v>30</v>
      </c>
      <c r="C33" s="127" t="s">
        <v>30</v>
      </c>
      <c r="D33" s="103">
        <v>0</v>
      </c>
      <c r="E33" s="102">
        <v>0</v>
      </c>
      <c r="F33" s="101">
        <v>0</v>
      </c>
      <c r="G33" s="102">
        <v>0</v>
      </c>
      <c r="H33" s="101">
        <v>2</v>
      </c>
      <c r="I33" s="102">
        <v>0</v>
      </c>
      <c r="J33" s="101">
        <v>3</v>
      </c>
      <c r="K33" s="102">
        <v>0</v>
      </c>
      <c r="L33" s="101">
        <v>2</v>
      </c>
      <c r="M33" s="102">
        <v>0</v>
      </c>
      <c r="N33" s="101">
        <v>2</v>
      </c>
      <c r="O33" s="102">
        <v>0</v>
      </c>
      <c r="P33" s="101" t="s">
        <v>30</v>
      </c>
      <c r="Q33" s="86" t="s">
        <v>30</v>
      </c>
      <c r="R33" s="126" t="s">
        <v>30</v>
      </c>
      <c r="S33" s="127" t="s">
        <v>30</v>
      </c>
      <c r="T33" s="126" t="s">
        <v>30</v>
      </c>
      <c r="U33" s="127" t="s">
        <v>30</v>
      </c>
      <c r="V33" s="101">
        <v>0</v>
      </c>
      <c r="W33" s="86">
        <v>0</v>
      </c>
      <c r="X33" s="100">
        <v>4</v>
      </c>
      <c r="Y33" s="99">
        <v>5</v>
      </c>
      <c r="Z33" s="100">
        <v>9</v>
      </c>
      <c r="AA33" s="99">
        <v>14</v>
      </c>
    </row>
    <row r="34" spans="1:27" ht="55" customHeight="1" x14ac:dyDescent="0.45">
      <c r="A34" s="16" t="s">
        <v>59</v>
      </c>
      <c r="B34" s="100">
        <v>37</v>
      </c>
      <c r="C34" s="99">
        <v>149</v>
      </c>
      <c r="D34" s="103">
        <v>41</v>
      </c>
      <c r="E34" s="102">
        <v>163</v>
      </c>
      <c r="F34" s="101">
        <v>34</v>
      </c>
      <c r="G34" s="102">
        <v>134</v>
      </c>
      <c r="H34" s="100">
        <v>37</v>
      </c>
      <c r="I34" s="99">
        <v>146</v>
      </c>
      <c r="J34" s="101">
        <v>38</v>
      </c>
      <c r="K34" s="102">
        <v>153</v>
      </c>
      <c r="L34" s="101">
        <v>34</v>
      </c>
      <c r="M34" s="102">
        <v>135</v>
      </c>
      <c r="N34" s="101">
        <v>37</v>
      </c>
      <c r="O34" s="102">
        <v>146</v>
      </c>
      <c r="P34" s="101">
        <v>34</v>
      </c>
      <c r="Q34" s="86">
        <v>136</v>
      </c>
      <c r="R34" s="101">
        <v>32</v>
      </c>
      <c r="S34" s="102">
        <v>127</v>
      </c>
      <c r="T34" s="103">
        <v>36</v>
      </c>
      <c r="U34" s="102">
        <v>145</v>
      </c>
      <c r="V34" s="101">
        <v>44</v>
      </c>
      <c r="W34" s="102">
        <v>173</v>
      </c>
      <c r="X34" s="101">
        <v>46</v>
      </c>
      <c r="Y34" s="86">
        <v>182</v>
      </c>
      <c r="Z34" s="100">
        <v>44</v>
      </c>
      <c r="AA34" s="99">
        <v>177</v>
      </c>
    </row>
    <row r="35" spans="1:27" ht="55" customHeight="1" x14ac:dyDescent="0.45">
      <c r="A35" s="16" t="s">
        <v>60</v>
      </c>
      <c r="B35" s="100">
        <v>1</v>
      </c>
      <c r="C35" s="99">
        <v>9</v>
      </c>
      <c r="D35" s="103">
        <v>1</v>
      </c>
      <c r="E35" s="102">
        <v>7</v>
      </c>
      <c r="F35" s="101">
        <v>0</v>
      </c>
      <c r="G35" s="102">
        <v>5</v>
      </c>
      <c r="H35" s="100">
        <v>0</v>
      </c>
      <c r="I35" s="99">
        <v>10</v>
      </c>
      <c r="J35" s="101">
        <v>1</v>
      </c>
      <c r="K35" s="102">
        <v>9</v>
      </c>
      <c r="L35" s="101">
        <v>1</v>
      </c>
      <c r="M35" s="102">
        <v>7</v>
      </c>
      <c r="N35" s="101">
        <v>3</v>
      </c>
      <c r="O35" s="102">
        <v>9</v>
      </c>
      <c r="P35" s="101">
        <v>4</v>
      </c>
      <c r="Q35" s="86">
        <v>10</v>
      </c>
      <c r="R35" s="101">
        <v>4</v>
      </c>
      <c r="S35" s="102">
        <v>11</v>
      </c>
      <c r="T35" s="103">
        <v>2</v>
      </c>
      <c r="U35" s="102">
        <v>15</v>
      </c>
      <c r="V35" s="101">
        <v>1</v>
      </c>
      <c r="W35" s="102">
        <v>13</v>
      </c>
      <c r="X35" s="101">
        <v>3</v>
      </c>
      <c r="Y35" s="86">
        <v>9</v>
      </c>
      <c r="Z35" s="100">
        <v>4</v>
      </c>
      <c r="AA35" s="99">
        <v>15</v>
      </c>
    </row>
    <row r="36" spans="1:27" ht="55" customHeight="1" x14ac:dyDescent="0.45">
      <c r="A36" s="16" t="s">
        <v>61</v>
      </c>
      <c r="B36" s="100">
        <v>6</v>
      </c>
      <c r="C36" s="99">
        <v>6</v>
      </c>
      <c r="D36" s="103">
        <v>8</v>
      </c>
      <c r="E36" s="102">
        <v>10</v>
      </c>
      <c r="F36" s="101">
        <v>11</v>
      </c>
      <c r="G36" s="102">
        <v>13</v>
      </c>
      <c r="H36" s="100">
        <v>0</v>
      </c>
      <c r="I36" s="99">
        <v>0</v>
      </c>
      <c r="J36" s="101">
        <v>13</v>
      </c>
      <c r="K36" s="102">
        <v>15</v>
      </c>
      <c r="L36" s="101">
        <v>10</v>
      </c>
      <c r="M36" s="102">
        <v>6</v>
      </c>
      <c r="N36" s="101">
        <v>16</v>
      </c>
      <c r="O36" s="102">
        <v>12</v>
      </c>
      <c r="P36" s="101">
        <v>20</v>
      </c>
      <c r="Q36" s="86">
        <v>16</v>
      </c>
      <c r="R36" s="101">
        <v>0</v>
      </c>
      <c r="S36" s="102">
        <v>0</v>
      </c>
      <c r="T36" s="103">
        <v>10</v>
      </c>
      <c r="U36" s="102">
        <v>8</v>
      </c>
      <c r="V36" s="101">
        <v>18</v>
      </c>
      <c r="W36" s="102">
        <v>18</v>
      </c>
      <c r="X36" s="101">
        <v>15</v>
      </c>
      <c r="Y36" s="86">
        <v>11</v>
      </c>
      <c r="Z36" s="100">
        <v>16</v>
      </c>
      <c r="AA36" s="99">
        <v>12</v>
      </c>
    </row>
    <row r="37" spans="1:27" ht="55" customHeight="1" x14ac:dyDescent="0.45">
      <c r="A37" s="16" t="s">
        <v>62</v>
      </c>
      <c r="B37" s="100">
        <v>11</v>
      </c>
      <c r="C37" s="99">
        <v>31</v>
      </c>
      <c r="D37" s="103">
        <v>6</v>
      </c>
      <c r="E37" s="102">
        <v>16</v>
      </c>
      <c r="F37" s="101">
        <v>7</v>
      </c>
      <c r="G37" s="102">
        <v>21</v>
      </c>
      <c r="H37" s="100">
        <v>8</v>
      </c>
      <c r="I37" s="99">
        <v>23</v>
      </c>
      <c r="J37" s="101">
        <v>7</v>
      </c>
      <c r="K37" s="102">
        <v>18</v>
      </c>
      <c r="L37" s="101">
        <v>10</v>
      </c>
      <c r="M37" s="102">
        <v>30</v>
      </c>
      <c r="N37" s="101">
        <v>4</v>
      </c>
      <c r="O37" s="102">
        <v>12</v>
      </c>
      <c r="P37" s="101">
        <v>8</v>
      </c>
      <c r="Q37" s="86">
        <v>22</v>
      </c>
      <c r="R37" s="101">
        <v>7</v>
      </c>
      <c r="S37" s="102">
        <v>19</v>
      </c>
      <c r="T37" s="103">
        <v>8</v>
      </c>
      <c r="U37" s="102">
        <v>21</v>
      </c>
      <c r="V37" s="101">
        <v>7</v>
      </c>
      <c r="W37" s="102">
        <v>19</v>
      </c>
      <c r="X37" s="101">
        <v>2</v>
      </c>
      <c r="Y37" s="86">
        <v>4</v>
      </c>
      <c r="Z37" s="100">
        <v>9</v>
      </c>
      <c r="AA37" s="99">
        <v>25</v>
      </c>
    </row>
    <row r="38" spans="1:27" ht="55" customHeight="1" x14ac:dyDescent="0.45">
      <c r="A38" s="16" t="s">
        <v>63</v>
      </c>
      <c r="B38" s="100">
        <v>5</v>
      </c>
      <c r="C38" s="99">
        <v>5</v>
      </c>
      <c r="D38" s="103">
        <v>2</v>
      </c>
      <c r="E38" s="102">
        <v>2</v>
      </c>
      <c r="F38" s="101">
        <v>2</v>
      </c>
      <c r="G38" s="102">
        <v>3</v>
      </c>
      <c r="H38" s="100">
        <v>4</v>
      </c>
      <c r="I38" s="99">
        <v>6</v>
      </c>
      <c r="J38" s="101">
        <v>5</v>
      </c>
      <c r="K38" s="102">
        <v>5</v>
      </c>
      <c r="L38" s="101">
        <v>4</v>
      </c>
      <c r="M38" s="102">
        <v>5</v>
      </c>
      <c r="N38" s="101">
        <v>2</v>
      </c>
      <c r="O38" s="102">
        <v>2</v>
      </c>
      <c r="P38" s="101">
        <v>2</v>
      </c>
      <c r="Q38" s="86">
        <v>5</v>
      </c>
      <c r="R38" s="101">
        <v>4</v>
      </c>
      <c r="S38" s="102">
        <v>6</v>
      </c>
      <c r="T38" s="103">
        <v>1</v>
      </c>
      <c r="U38" s="102">
        <v>3</v>
      </c>
      <c r="V38" s="101">
        <v>3</v>
      </c>
      <c r="W38" s="102">
        <v>3</v>
      </c>
      <c r="X38" s="101">
        <v>2</v>
      </c>
      <c r="Y38" s="86">
        <v>3</v>
      </c>
      <c r="Z38" s="100">
        <v>5</v>
      </c>
      <c r="AA38" s="99">
        <v>8</v>
      </c>
    </row>
    <row r="39" spans="1:27" ht="55" customHeight="1" x14ac:dyDescent="0.45">
      <c r="A39" s="16" t="s">
        <v>64</v>
      </c>
      <c r="B39" s="126" t="s">
        <v>30</v>
      </c>
      <c r="C39" s="127" t="s">
        <v>30</v>
      </c>
      <c r="D39" s="128" t="s">
        <v>30</v>
      </c>
      <c r="E39" s="127" t="s">
        <v>30</v>
      </c>
      <c r="F39" s="126" t="s">
        <v>30</v>
      </c>
      <c r="G39" s="127" t="s">
        <v>30</v>
      </c>
      <c r="H39" s="126" t="s">
        <v>30</v>
      </c>
      <c r="I39" s="127" t="s">
        <v>30</v>
      </c>
      <c r="J39" s="126" t="s">
        <v>30</v>
      </c>
      <c r="K39" s="127" t="s">
        <v>30</v>
      </c>
      <c r="L39" s="126" t="s">
        <v>30</v>
      </c>
      <c r="M39" s="127" t="s">
        <v>30</v>
      </c>
      <c r="N39" s="126" t="s">
        <v>30</v>
      </c>
      <c r="O39" s="127" t="s">
        <v>30</v>
      </c>
      <c r="P39" s="126" t="s">
        <v>30</v>
      </c>
      <c r="Q39" s="129" t="s">
        <v>30</v>
      </c>
      <c r="R39" s="126" t="s">
        <v>30</v>
      </c>
      <c r="S39" s="127" t="s">
        <v>30</v>
      </c>
      <c r="T39" s="128" t="s">
        <v>30</v>
      </c>
      <c r="U39" s="127" t="s">
        <v>30</v>
      </c>
      <c r="V39" s="126" t="s">
        <v>30</v>
      </c>
      <c r="W39" s="129" t="s">
        <v>30</v>
      </c>
      <c r="X39" s="126" t="s">
        <v>30</v>
      </c>
      <c r="Y39" s="129" t="s">
        <v>30</v>
      </c>
      <c r="Z39" s="126" t="s">
        <v>30</v>
      </c>
      <c r="AA39" s="129" t="s">
        <v>30</v>
      </c>
    </row>
    <row r="40" spans="1:27" ht="55" customHeight="1" x14ac:dyDescent="0.45">
      <c r="A40" s="16" t="s">
        <v>65</v>
      </c>
      <c r="B40" s="100">
        <v>2</v>
      </c>
      <c r="C40" s="99">
        <v>28</v>
      </c>
      <c r="D40" s="103">
        <v>2</v>
      </c>
      <c r="E40" s="102">
        <v>15</v>
      </c>
      <c r="F40" s="101">
        <v>1</v>
      </c>
      <c r="G40" s="102">
        <v>19</v>
      </c>
      <c r="H40" s="100">
        <v>1</v>
      </c>
      <c r="I40" s="99">
        <v>12</v>
      </c>
      <c r="J40" s="101">
        <v>1</v>
      </c>
      <c r="K40" s="102">
        <v>9</v>
      </c>
      <c r="L40" s="101">
        <v>0</v>
      </c>
      <c r="M40" s="102">
        <v>7</v>
      </c>
      <c r="N40" s="101">
        <v>1</v>
      </c>
      <c r="O40" s="102">
        <v>9</v>
      </c>
      <c r="P40" s="101">
        <v>1</v>
      </c>
      <c r="Q40" s="86">
        <v>12</v>
      </c>
      <c r="R40" s="101">
        <v>2</v>
      </c>
      <c r="S40" s="102">
        <v>14</v>
      </c>
      <c r="T40" s="103">
        <v>2</v>
      </c>
      <c r="U40" s="102">
        <v>26</v>
      </c>
      <c r="V40" s="101">
        <v>3</v>
      </c>
      <c r="W40" s="102">
        <v>31</v>
      </c>
      <c r="X40" s="101">
        <v>2</v>
      </c>
      <c r="Y40" s="86">
        <v>22</v>
      </c>
      <c r="Z40" s="100">
        <v>2</v>
      </c>
      <c r="AA40" s="99">
        <v>39</v>
      </c>
    </row>
    <row r="41" spans="1:27" ht="55" customHeight="1" x14ac:dyDescent="0.45">
      <c r="A41" s="16" t="s">
        <v>66</v>
      </c>
      <c r="B41" s="100">
        <v>26</v>
      </c>
      <c r="C41" s="99">
        <v>18</v>
      </c>
      <c r="D41" s="103">
        <v>11</v>
      </c>
      <c r="E41" s="102">
        <v>8</v>
      </c>
      <c r="F41" s="101">
        <v>19</v>
      </c>
      <c r="G41" s="102">
        <v>14</v>
      </c>
      <c r="H41" s="100">
        <v>9</v>
      </c>
      <c r="I41" s="99">
        <v>6</v>
      </c>
      <c r="J41" s="101">
        <v>18</v>
      </c>
      <c r="K41" s="102">
        <v>13</v>
      </c>
      <c r="L41" s="101">
        <v>21</v>
      </c>
      <c r="M41" s="102">
        <v>14</v>
      </c>
      <c r="N41" s="101">
        <v>15</v>
      </c>
      <c r="O41" s="102">
        <v>10</v>
      </c>
      <c r="P41" s="101">
        <v>18</v>
      </c>
      <c r="Q41" s="86">
        <v>13</v>
      </c>
      <c r="R41" s="101">
        <v>20</v>
      </c>
      <c r="S41" s="102">
        <v>14</v>
      </c>
      <c r="T41" s="103">
        <v>19</v>
      </c>
      <c r="U41" s="102">
        <v>14</v>
      </c>
      <c r="V41" s="101">
        <v>27</v>
      </c>
      <c r="W41" s="102">
        <v>19</v>
      </c>
      <c r="X41" s="101">
        <v>24</v>
      </c>
      <c r="Y41" s="86">
        <v>17</v>
      </c>
      <c r="Z41" s="100">
        <v>20</v>
      </c>
      <c r="AA41" s="99">
        <v>14</v>
      </c>
    </row>
    <row r="42" spans="1:27" ht="55" customHeight="1" x14ac:dyDescent="0.45">
      <c r="A42" s="16" t="s">
        <v>67</v>
      </c>
      <c r="B42" s="100">
        <v>6</v>
      </c>
      <c r="C42" s="99">
        <v>19</v>
      </c>
      <c r="D42" s="103">
        <v>11</v>
      </c>
      <c r="E42" s="102">
        <v>32</v>
      </c>
      <c r="F42" s="101">
        <v>0</v>
      </c>
      <c r="G42" s="102">
        <v>0</v>
      </c>
      <c r="H42" s="100">
        <v>2</v>
      </c>
      <c r="I42" s="99">
        <v>4</v>
      </c>
      <c r="J42" s="101">
        <v>3</v>
      </c>
      <c r="K42" s="102">
        <v>9</v>
      </c>
      <c r="L42" s="101">
        <v>4</v>
      </c>
      <c r="M42" s="102">
        <v>8</v>
      </c>
      <c r="N42" s="101">
        <v>5</v>
      </c>
      <c r="O42" s="102">
        <v>16</v>
      </c>
      <c r="P42" s="101">
        <v>2</v>
      </c>
      <c r="Q42" s="86">
        <v>4</v>
      </c>
      <c r="R42" s="101">
        <v>6</v>
      </c>
      <c r="S42" s="102">
        <v>19</v>
      </c>
      <c r="T42" s="103">
        <v>4</v>
      </c>
      <c r="U42" s="102">
        <v>14</v>
      </c>
      <c r="V42" s="101">
        <v>7</v>
      </c>
      <c r="W42" s="102">
        <v>20</v>
      </c>
      <c r="X42" s="101">
        <v>8</v>
      </c>
      <c r="Y42" s="86">
        <v>22</v>
      </c>
      <c r="Z42" s="100">
        <v>8</v>
      </c>
      <c r="AA42" s="99">
        <v>23</v>
      </c>
    </row>
    <row r="43" spans="1:27" ht="55" customHeight="1" x14ac:dyDescent="0.45">
      <c r="A43" s="16" t="s">
        <v>68</v>
      </c>
      <c r="B43" s="101">
        <v>4</v>
      </c>
      <c r="C43" s="102">
        <v>5</v>
      </c>
      <c r="D43" s="103">
        <v>3</v>
      </c>
      <c r="E43" s="102">
        <v>4</v>
      </c>
      <c r="F43" s="101">
        <v>5</v>
      </c>
      <c r="G43" s="102">
        <v>7</v>
      </c>
      <c r="H43" s="101">
        <v>4</v>
      </c>
      <c r="I43" s="102">
        <v>7</v>
      </c>
      <c r="J43" s="101">
        <v>3</v>
      </c>
      <c r="K43" s="102">
        <v>5</v>
      </c>
      <c r="L43" s="101">
        <v>2</v>
      </c>
      <c r="M43" s="102">
        <v>2</v>
      </c>
      <c r="N43" s="101">
        <v>1</v>
      </c>
      <c r="O43" s="102">
        <v>3</v>
      </c>
      <c r="P43" s="101">
        <v>3</v>
      </c>
      <c r="Q43" s="86">
        <v>5</v>
      </c>
      <c r="R43" s="101">
        <v>1</v>
      </c>
      <c r="S43" s="102">
        <v>2</v>
      </c>
      <c r="T43" s="103">
        <v>9</v>
      </c>
      <c r="U43" s="102">
        <v>13</v>
      </c>
      <c r="V43" s="101">
        <v>2</v>
      </c>
      <c r="W43" s="102">
        <v>2</v>
      </c>
      <c r="X43" s="101">
        <v>1</v>
      </c>
      <c r="Y43" s="86">
        <v>2</v>
      </c>
      <c r="Z43" s="100">
        <v>2</v>
      </c>
      <c r="AA43" s="99">
        <v>3</v>
      </c>
    </row>
    <row r="44" spans="1:27" ht="55" customHeight="1" x14ac:dyDescent="0.45">
      <c r="A44" s="16" t="s">
        <v>69</v>
      </c>
      <c r="B44" s="101">
        <v>5</v>
      </c>
      <c r="C44" s="102">
        <v>25</v>
      </c>
      <c r="D44" s="103">
        <v>3</v>
      </c>
      <c r="E44" s="102">
        <v>15</v>
      </c>
      <c r="F44" s="103">
        <v>5</v>
      </c>
      <c r="G44" s="102">
        <v>23</v>
      </c>
      <c r="H44" s="101">
        <v>3</v>
      </c>
      <c r="I44" s="102">
        <v>25</v>
      </c>
      <c r="J44" s="101">
        <v>10</v>
      </c>
      <c r="K44" s="102">
        <v>47</v>
      </c>
      <c r="L44" s="101">
        <v>4</v>
      </c>
      <c r="M44" s="102">
        <v>18</v>
      </c>
      <c r="N44" s="101">
        <v>4</v>
      </c>
      <c r="O44" s="102">
        <v>20</v>
      </c>
      <c r="P44" s="101">
        <v>5</v>
      </c>
      <c r="Q44" s="102">
        <v>17</v>
      </c>
      <c r="R44" s="101">
        <v>5</v>
      </c>
      <c r="S44" s="102">
        <v>21</v>
      </c>
      <c r="T44" s="103">
        <v>8</v>
      </c>
      <c r="U44" s="102">
        <v>39</v>
      </c>
      <c r="V44" s="101">
        <v>7</v>
      </c>
      <c r="W44" s="102">
        <v>34</v>
      </c>
      <c r="X44" s="101">
        <v>6</v>
      </c>
      <c r="Y44" s="86">
        <v>30</v>
      </c>
      <c r="Z44" s="100">
        <v>7</v>
      </c>
      <c r="AA44" s="99">
        <v>34</v>
      </c>
    </row>
    <row r="45" spans="1:27" ht="55" customHeight="1" x14ac:dyDescent="0.45">
      <c r="A45" s="16" t="s">
        <v>70</v>
      </c>
      <c r="B45" s="101">
        <v>22</v>
      </c>
      <c r="C45" s="102">
        <v>32</v>
      </c>
      <c r="D45" s="103">
        <v>30</v>
      </c>
      <c r="E45" s="102">
        <v>45</v>
      </c>
      <c r="F45" s="101">
        <v>35</v>
      </c>
      <c r="G45" s="102">
        <v>53</v>
      </c>
      <c r="H45" s="101">
        <v>32</v>
      </c>
      <c r="I45" s="102">
        <v>47</v>
      </c>
      <c r="J45" s="101">
        <v>31</v>
      </c>
      <c r="K45" s="102">
        <v>46</v>
      </c>
      <c r="L45" s="101">
        <v>38</v>
      </c>
      <c r="M45" s="102">
        <v>57</v>
      </c>
      <c r="N45" s="101">
        <v>42</v>
      </c>
      <c r="O45" s="102">
        <v>62</v>
      </c>
      <c r="P45" s="101">
        <v>46</v>
      </c>
      <c r="Q45" s="86">
        <v>69</v>
      </c>
      <c r="R45" s="101">
        <v>24</v>
      </c>
      <c r="S45" s="102">
        <v>37</v>
      </c>
      <c r="T45" s="103">
        <v>0</v>
      </c>
      <c r="U45" s="102">
        <v>0</v>
      </c>
      <c r="V45" s="101">
        <v>34</v>
      </c>
      <c r="W45" s="102">
        <v>52</v>
      </c>
      <c r="X45" s="101">
        <v>28</v>
      </c>
      <c r="Y45" s="86">
        <v>41</v>
      </c>
      <c r="Z45" s="100">
        <v>40</v>
      </c>
      <c r="AA45" s="99">
        <v>59</v>
      </c>
    </row>
    <row r="46" spans="1:27" ht="55" customHeight="1" x14ac:dyDescent="0.45">
      <c r="A46" s="16" t="s">
        <v>71</v>
      </c>
      <c r="B46" s="101">
        <v>7</v>
      </c>
      <c r="C46" s="102">
        <v>34</v>
      </c>
      <c r="D46" s="103">
        <v>7</v>
      </c>
      <c r="E46" s="102">
        <v>33</v>
      </c>
      <c r="F46" s="101">
        <v>10</v>
      </c>
      <c r="G46" s="102">
        <v>48</v>
      </c>
      <c r="H46" s="101">
        <v>8</v>
      </c>
      <c r="I46" s="102">
        <v>39</v>
      </c>
      <c r="J46" s="101">
        <v>9</v>
      </c>
      <c r="K46" s="102">
        <v>46</v>
      </c>
      <c r="L46" s="118">
        <v>10</v>
      </c>
      <c r="M46" s="118">
        <v>51</v>
      </c>
      <c r="N46" s="101">
        <v>8</v>
      </c>
      <c r="O46" s="102">
        <v>40</v>
      </c>
      <c r="P46" s="101">
        <v>13</v>
      </c>
      <c r="Q46" s="102">
        <v>61</v>
      </c>
      <c r="R46" s="101">
        <v>9</v>
      </c>
      <c r="S46" s="86">
        <v>41</v>
      </c>
      <c r="T46" s="101">
        <v>11</v>
      </c>
      <c r="U46" s="102">
        <v>51</v>
      </c>
      <c r="V46" s="103">
        <v>10</v>
      </c>
      <c r="W46" s="102">
        <v>47</v>
      </c>
      <c r="X46" s="101">
        <v>10</v>
      </c>
      <c r="Y46" s="102">
        <v>48</v>
      </c>
      <c r="Z46" s="101">
        <v>14</v>
      </c>
      <c r="AA46" s="99">
        <v>68</v>
      </c>
    </row>
    <row r="47" spans="1:27" ht="55" customHeight="1" x14ac:dyDescent="0.45">
      <c r="A47" s="16" t="s">
        <v>72</v>
      </c>
      <c r="B47" s="101">
        <v>2</v>
      </c>
      <c r="C47" s="102">
        <v>18</v>
      </c>
      <c r="D47" s="103">
        <v>3</v>
      </c>
      <c r="E47" s="102">
        <v>18</v>
      </c>
      <c r="F47" s="101">
        <v>1</v>
      </c>
      <c r="G47" s="102">
        <v>10</v>
      </c>
      <c r="H47" s="101">
        <v>1</v>
      </c>
      <c r="I47" s="102">
        <v>12</v>
      </c>
      <c r="J47" s="101">
        <v>2</v>
      </c>
      <c r="K47" s="102">
        <v>16</v>
      </c>
      <c r="L47" s="101">
        <v>3</v>
      </c>
      <c r="M47" s="102">
        <v>21</v>
      </c>
      <c r="N47" s="101">
        <v>2</v>
      </c>
      <c r="O47" s="102">
        <v>13</v>
      </c>
      <c r="P47" s="101">
        <v>2</v>
      </c>
      <c r="Q47" s="86">
        <v>14</v>
      </c>
      <c r="R47" s="101">
        <v>1</v>
      </c>
      <c r="S47" s="102">
        <v>9</v>
      </c>
      <c r="T47" s="103">
        <v>3</v>
      </c>
      <c r="U47" s="102">
        <v>22</v>
      </c>
      <c r="V47" s="101">
        <v>4</v>
      </c>
      <c r="W47" s="102">
        <v>28</v>
      </c>
      <c r="X47" s="101">
        <v>3</v>
      </c>
      <c r="Y47" s="86">
        <v>21</v>
      </c>
      <c r="Z47" s="100">
        <v>3</v>
      </c>
      <c r="AA47" s="99">
        <v>25</v>
      </c>
    </row>
    <row r="48" spans="1:27" ht="55" customHeight="1" x14ac:dyDescent="0.45">
      <c r="A48" s="16" t="s">
        <v>73</v>
      </c>
      <c r="B48" s="101">
        <v>15</v>
      </c>
      <c r="C48" s="102">
        <v>36</v>
      </c>
      <c r="D48" s="103">
        <v>20</v>
      </c>
      <c r="E48" s="102">
        <v>49</v>
      </c>
      <c r="F48" s="101">
        <v>16</v>
      </c>
      <c r="G48" s="102">
        <v>41</v>
      </c>
      <c r="H48" s="101">
        <v>16</v>
      </c>
      <c r="I48" s="102">
        <v>40</v>
      </c>
      <c r="J48" s="101">
        <v>11</v>
      </c>
      <c r="K48" s="102">
        <v>29</v>
      </c>
      <c r="L48" s="100">
        <v>14</v>
      </c>
      <c r="M48" s="99">
        <v>34</v>
      </c>
      <c r="N48" s="100">
        <v>11</v>
      </c>
      <c r="O48" s="99">
        <v>29</v>
      </c>
      <c r="P48" s="100">
        <v>16</v>
      </c>
      <c r="Q48" s="87">
        <v>41</v>
      </c>
      <c r="R48" s="101">
        <v>11</v>
      </c>
      <c r="S48" s="102">
        <v>27</v>
      </c>
      <c r="T48" s="103">
        <v>12</v>
      </c>
      <c r="U48" s="102">
        <v>31</v>
      </c>
      <c r="V48" s="101">
        <v>13</v>
      </c>
      <c r="W48" s="102">
        <v>34</v>
      </c>
      <c r="X48" s="101">
        <v>15</v>
      </c>
      <c r="Y48" s="86">
        <v>36</v>
      </c>
      <c r="Z48" s="100">
        <v>21</v>
      </c>
      <c r="AA48" s="99">
        <v>53</v>
      </c>
    </row>
    <row r="49" spans="1:27" ht="55" customHeight="1" x14ac:dyDescent="0.45">
      <c r="A49" s="16" t="s">
        <v>74</v>
      </c>
      <c r="B49" s="126" t="s">
        <v>30</v>
      </c>
      <c r="C49" s="127" t="s">
        <v>30</v>
      </c>
      <c r="D49" s="126" t="s">
        <v>30</v>
      </c>
      <c r="E49" s="127" t="s">
        <v>30</v>
      </c>
      <c r="F49" s="126" t="s">
        <v>30</v>
      </c>
      <c r="G49" s="127" t="s">
        <v>30</v>
      </c>
      <c r="H49" s="126" t="s">
        <v>30</v>
      </c>
      <c r="I49" s="127" t="s">
        <v>30</v>
      </c>
      <c r="J49" s="126" t="s">
        <v>30</v>
      </c>
      <c r="K49" s="127" t="s">
        <v>30</v>
      </c>
      <c r="L49" s="126" t="s">
        <v>30</v>
      </c>
      <c r="M49" s="127" t="s">
        <v>30</v>
      </c>
      <c r="N49" s="126" t="s">
        <v>30</v>
      </c>
      <c r="O49" s="127" t="s">
        <v>30</v>
      </c>
      <c r="P49" s="126" t="s">
        <v>30</v>
      </c>
      <c r="Q49" s="127" t="s">
        <v>30</v>
      </c>
      <c r="R49" s="126" t="s">
        <v>30</v>
      </c>
      <c r="S49" s="127" t="s">
        <v>30</v>
      </c>
      <c r="T49" s="126" t="s">
        <v>30</v>
      </c>
      <c r="U49" s="127" t="s">
        <v>30</v>
      </c>
      <c r="V49" s="126" t="s">
        <v>30</v>
      </c>
      <c r="W49" s="127" t="s">
        <v>30</v>
      </c>
      <c r="X49" s="126" t="s">
        <v>30</v>
      </c>
      <c r="Y49" s="127" t="s">
        <v>30</v>
      </c>
      <c r="Z49" s="126" t="s">
        <v>30</v>
      </c>
      <c r="AA49" s="127" t="s">
        <v>30</v>
      </c>
    </row>
    <row r="50" spans="1:27" ht="55" customHeight="1" x14ac:dyDescent="0.45">
      <c r="A50" s="16" t="s">
        <v>75</v>
      </c>
      <c r="B50" s="126" t="s">
        <v>30</v>
      </c>
      <c r="C50" s="127" t="s">
        <v>30</v>
      </c>
      <c r="D50" s="103">
        <v>0</v>
      </c>
      <c r="E50" s="102">
        <v>0</v>
      </c>
      <c r="F50" s="101">
        <v>0</v>
      </c>
      <c r="G50" s="102">
        <v>0</v>
      </c>
      <c r="H50" s="101">
        <v>0</v>
      </c>
      <c r="I50" s="102">
        <v>0</v>
      </c>
      <c r="J50" s="101">
        <v>0</v>
      </c>
      <c r="K50" s="102">
        <v>0</v>
      </c>
      <c r="L50" s="101">
        <v>0</v>
      </c>
      <c r="M50" s="102">
        <v>0</v>
      </c>
      <c r="N50" s="101">
        <v>0</v>
      </c>
      <c r="O50" s="102">
        <v>0</v>
      </c>
      <c r="P50" s="101">
        <v>0</v>
      </c>
      <c r="Q50" s="86">
        <v>0</v>
      </c>
      <c r="R50" s="101" t="s">
        <v>30</v>
      </c>
      <c r="S50" s="102" t="s">
        <v>30</v>
      </c>
      <c r="T50" s="126" t="s">
        <v>30</v>
      </c>
      <c r="U50" s="127" t="s">
        <v>30</v>
      </c>
      <c r="V50" s="101">
        <v>0</v>
      </c>
      <c r="W50" s="102">
        <v>0</v>
      </c>
      <c r="X50" s="101">
        <v>0</v>
      </c>
      <c r="Y50" s="86">
        <v>0</v>
      </c>
      <c r="Z50" s="100">
        <v>0</v>
      </c>
      <c r="AA50" s="99">
        <v>0</v>
      </c>
    </row>
    <row r="51" spans="1:27" ht="55" customHeight="1" x14ac:dyDescent="0.45">
      <c r="A51" s="16" t="s">
        <v>76</v>
      </c>
      <c r="B51" s="126" t="s">
        <v>30</v>
      </c>
      <c r="C51" s="127" t="s">
        <v>30</v>
      </c>
      <c r="D51" s="103">
        <v>5</v>
      </c>
      <c r="E51" s="102">
        <v>7</v>
      </c>
      <c r="F51" s="101">
        <v>1</v>
      </c>
      <c r="G51" s="102">
        <v>7</v>
      </c>
      <c r="H51" s="101">
        <v>0</v>
      </c>
      <c r="I51" s="102">
        <v>0</v>
      </c>
      <c r="J51" s="101">
        <v>0</v>
      </c>
      <c r="K51" s="102">
        <v>0</v>
      </c>
      <c r="L51" s="101">
        <v>0</v>
      </c>
      <c r="M51" s="102">
        <v>0</v>
      </c>
      <c r="N51" s="101">
        <v>0</v>
      </c>
      <c r="O51" s="102">
        <v>0</v>
      </c>
      <c r="P51" s="101">
        <v>0</v>
      </c>
      <c r="Q51" s="86">
        <v>0</v>
      </c>
      <c r="R51" s="126" t="s">
        <v>30</v>
      </c>
      <c r="S51" s="127" t="s">
        <v>30</v>
      </c>
      <c r="T51" s="126" t="s">
        <v>30</v>
      </c>
      <c r="U51" s="127" t="s">
        <v>30</v>
      </c>
      <c r="V51" s="101">
        <v>4</v>
      </c>
      <c r="W51" s="102">
        <v>10</v>
      </c>
      <c r="X51" s="101">
        <v>4</v>
      </c>
      <c r="Y51" s="86">
        <v>2</v>
      </c>
      <c r="Z51" s="100">
        <v>4</v>
      </c>
      <c r="AA51" s="99">
        <v>0</v>
      </c>
    </row>
    <row r="52" spans="1:27" ht="55" customHeight="1" x14ac:dyDescent="0.45">
      <c r="A52" s="16" t="s">
        <v>77</v>
      </c>
      <c r="B52" s="126" t="s">
        <v>30</v>
      </c>
      <c r="C52" s="127" t="s">
        <v>30</v>
      </c>
      <c r="D52" s="103">
        <v>7</v>
      </c>
      <c r="E52" s="102">
        <v>11</v>
      </c>
      <c r="F52" s="101">
        <v>8</v>
      </c>
      <c r="G52" s="102">
        <v>11</v>
      </c>
      <c r="H52" s="101">
        <v>8</v>
      </c>
      <c r="I52" s="102">
        <v>11</v>
      </c>
      <c r="J52" s="100">
        <v>10</v>
      </c>
      <c r="K52" s="99">
        <v>11</v>
      </c>
      <c r="L52" s="100">
        <v>8</v>
      </c>
      <c r="M52" s="99">
        <v>11</v>
      </c>
      <c r="N52" s="100">
        <v>8</v>
      </c>
      <c r="O52" s="99">
        <v>11</v>
      </c>
      <c r="P52" s="100" t="s">
        <v>30</v>
      </c>
      <c r="Q52" s="99" t="s">
        <v>30</v>
      </c>
      <c r="R52" s="126" t="s">
        <v>30</v>
      </c>
      <c r="S52" s="127" t="s">
        <v>30</v>
      </c>
      <c r="T52" s="126" t="s">
        <v>30</v>
      </c>
      <c r="U52" s="127" t="s">
        <v>30</v>
      </c>
      <c r="V52" s="101">
        <v>6</v>
      </c>
      <c r="W52" s="102">
        <v>10</v>
      </c>
      <c r="X52" s="101">
        <v>11</v>
      </c>
      <c r="Y52" s="86">
        <v>14</v>
      </c>
      <c r="Z52" s="100">
        <v>9</v>
      </c>
      <c r="AA52" s="99">
        <v>17</v>
      </c>
    </row>
    <row r="53" spans="1:27" ht="55" customHeight="1" x14ac:dyDescent="0.45">
      <c r="A53" s="16" t="s">
        <v>78</v>
      </c>
      <c r="B53" s="126" t="s">
        <v>30</v>
      </c>
      <c r="C53" s="127" t="s">
        <v>30</v>
      </c>
      <c r="D53" s="103">
        <v>5</v>
      </c>
      <c r="E53" s="102">
        <v>25</v>
      </c>
      <c r="F53" s="101">
        <v>20</v>
      </c>
      <c r="G53" s="102">
        <v>30</v>
      </c>
      <c r="H53" s="101">
        <v>10</v>
      </c>
      <c r="I53" s="102">
        <v>20</v>
      </c>
      <c r="J53" s="101">
        <v>15</v>
      </c>
      <c r="K53" s="102">
        <v>15</v>
      </c>
      <c r="L53" s="101">
        <v>10</v>
      </c>
      <c r="M53" s="102">
        <v>20</v>
      </c>
      <c r="N53" s="101">
        <v>10</v>
      </c>
      <c r="O53" s="102">
        <v>10</v>
      </c>
      <c r="P53" s="101">
        <v>5</v>
      </c>
      <c r="Q53" s="86">
        <v>10</v>
      </c>
      <c r="R53" s="101" t="s">
        <v>30</v>
      </c>
      <c r="S53" s="102" t="s">
        <v>30</v>
      </c>
      <c r="T53" s="126" t="s">
        <v>30</v>
      </c>
      <c r="U53" s="127" t="s">
        <v>30</v>
      </c>
      <c r="V53" s="101">
        <v>20</v>
      </c>
      <c r="W53" s="102">
        <v>30</v>
      </c>
      <c r="X53" s="101">
        <v>5</v>
      </c>
      <c r="Y53" s="86">
        <v>15</v>
      </c>
      <c r="Z53" s="100">
        <v>6</v>
      </c>
      <c r="AA53" s="99">
        <v>0</v>
      </c>
    </row>
    <row r="54" spans="1:27" ht="55" customHeight="1" x14ac:dyDescent="0.45">
      <c r="A54" s="16" t="s">
        <v>79</v>
      </c>
      <c r="B54" s="126" t="s">
        <v>30</v>
      </c>
      <c r="C54" s="127" t="s">
        <v>30</v>
      </c>
      <c r="D54" s="103">
        <v>20</v>
      </c>
      <c r="E54" s="102">
        <v>20</v>
      </c>
      <c r="F54" s="101">
        <v>33</v>
      </c>
      <c r="G54" s="102">
        <v>33</v>
      </c>
      <c r="H54" s="101">
        <v>33</v>
      </c>
      <c r="I54" s="102">
        <v>33</v>
      </c>
      <c r="J54" s="101">
        <v>4</v>
      </c>
      <c r="K54" s="102">
        <v>3</v>
      </c>
      <c r="L54" s="101">
        <v>8</v>
      </c>
      <c r="M54" s="102">
        <v>10</v>
      </c>
      <c r="N54" s="101">
        <v>38</v>
      </c>
      <c r="O54" s="102">
        <v>37</v>
      </c>
      <c r="P54" s="101">
        <v>38</v>
      </c>
      <c r="Q54" s="86">
        <v>37</v>
      </c>
      <c r="R54" s="101" t="s">
        <v>30</v>
      </c>
      <c r="S54" s="102" t="s">
        <v>30</v>
      </c>
      <c r="T54" s="126" t="s">
        <v>30</v>
      </c>
      <c r="U54" s="127" t="s">
        <v>30</v>
      </c>
      <c r="V54" s="101">
        <v>16</v>
      </c>
      <c r="W54" s="102">
        <v>16</v>
      </c>
      <c r="X54" s="101">
        <v>15</v>
      </c>
      <c r="Y54" s="86">
        <v>15</v>
      </c>
      <c r="Z54" s="100">
        <v>35</v>
      </c>
      <c r="AA54" s="99">
        <v>29</v>
      </c>
    </row>
    <row r="55" spans="1:27" ht="55" customHeight="1" x14ac:dyDescent="0.45">
      <c r="A55" s="16" t="s">
        <v>80</v>
      </c>
      <c r="B55" s="126" t="s">
        <v>30</v>
      </c>
      <c r="C55" s="127" t="s">
        <v>30</v>
      </c>
      <c r="D55" s="103">
        <v>5</v>
      </c>
      <c r="E55" s="102">
        <v>18</v>
      </c>
      <c r="F55" s="101">
        <v>5</v>
      </c>
      <c r="G55" s="102">
        <v>5</v>
      </c>
      <c r="H55" s="103">
        <v>7</v>
      </c>
      <c r="I55" s="102">
        <v>16</v>
      </c>
      <c r="J55" s="101">
        <v>4</v>
      </c>
      <c r="K55" s="102">
        <v>16</v>
      </c>
      <c r="L55" s="103">
        <v>10</v>
      </c>
      <c r="M55" s="102">
        <v>16</v>
      </c>
      <c r="N55" s="101">
        <v>2</v>
      </c>
      <c r="O55" s="102">
        <v>9</v>
      </c>
      <c r="P55" s="101" t="s">
        <v>30</v>
      </c>
      <c r="Q55" s="86" t="s">
        <v>30</v>
      </c>
      <c r="R55" s="101" t="s">
        <v>30</v>
      </c>
      <c r="S55" s="102" t="s">
        <v>30</v>
      </c>
      <c r="T55" s="126" t="s">
        <v>30</v>
      </c>
      <c r="U55" s="127" t="s">
        <v>30</v>
      </c>
      <c r="V55" s="101" t="s">
        <v>30</v>
      </c>
      <c r="W55" s="102" t="s">
        <v>30</v>
      </c>
      <c r="X55" s="101">
        <v>3</v>
      </c>
      <c r="Y55" s="86">
        <v>10</v>
      </c>
      <c r="Z55" s="100">
        <v>5</v>
      </c>
      <c r="AA55" s="99">
        <v>15</v>
      </c>
    </row>
    <row r="56" spans="1:27" ht="55" customHeight="1" x14ac:dyDescent="0.45">
      <c r="A56" s="16" t="s">
        <v>81</v>
      </c>
      <c r="B56" s="126" t="s">
        <v>30</v>
      </c>
      <c r="C56" s="127" t="s">
        <v>30</v>
      </c>
      <c r="D56" s="98">
        <v>14</v>
      </c>
      <c r="E56" s="99">
        <v>6</v>
      </c>
      <c r="F56" s="101">
        <v>14</v>
      </c>
      <c r="G56" s="102">
        <v>13</v>
      </c>
      <c r="H56" s="101">
        <v>14</v>
      </c>
      <c r="I56" s="102">
        <v>14</v>
      </c>
      <c r="J56" s="101">
        <v>13</v>
      </c>
      <c r="K56" s="102">
        <v>12</v>
      </c>
      <c r="L56" s="101">
        <v>12</v>
      </c>
      <c r="M56" s="102">
        <v>13</v>
      </c>
      <c r="N56" s="101">
        <v>12</v>
      </c>
      <c r="O56" s="102">
        <v>13</v>
      </c>
      <c r="P56" s="101">
        <v>14</v>
      </c>
      <c r="Q56" s="86">
        <v>14</v>
      </c>
      <c r="R56" s="101" t="s">
        <v>30</v>
      </c>
      <c r="S56" s="102" t="s">
        <v>30</v>
      </c>
      <c r="T56" s="126" t="s">
        <v>30</v>
      </c>
      <c r="U56" s="127" t="s">
        <v>30</v>
      </c>
      <c r="V56" s="101">
        <v>13</v>
      </c>
      <c r="W56" s="102">
        <v>12</v>
      </c>
      <c r="X56" s="101">
        <v>14</v>
      </c>
      <c r="Y56" s="86">
        <v>13</v>
      </c>
      <c r="Z56" s="100">
        <v>13</v>
      </c>
      <c r="AA56" s="99">
        <v>12</v>
      </c>
    </row>
    <row r="57" spans="1:27" ht="55" customHeight="1" x14ac:dyDescent="0.45">
      <c r="A57" s="16" t="s">
        <v>82</v>
      </c>
      <c r="B57" s="126" t="s">
        <v>30</v>
      </c>
      <c r="C57" s="127" t="s">
        <v>30</v>
      </c>
      <c r="D57" s="103">
        <v>0</v>
      </c>
      <c r="E57" s="102">
        <v>10</v>
      </c>
      <c r="F57" s="101">
        <v>10</v>
      </c>
      <c r="G57" s="102">
        <v>19</v>
      </c>
      <c r="H57" s="101">
        <v>10</v>
      </c>
      <c r="I57" s="102">
        <v>20</v>
      </c>
      <c r="J57" s="101">
        <v>0</v>
      </c>
      <c r="K57" s="102">
        <v>10</v>
      </c>
      <c r="L57" s="101">
        <v>0</v>
      </c>
      <c r="M57" s="102">
        <v>10</v>
      </c>
      <c r="N57" s="101">
        <v>0</v>
      </c>
      <c r="O57" s="102">
        <v>0</v>
      </c>
      <c r="P57" s="101" t="s">
        <v>30</v>
      </c>
      <c r="Q57" s="86" t="s">
        <v>30</v>
      </c>
      <c r="R57" s="101" t="s">
        <v>30</v>
      </c>
      <c r="S57" s="102" t="s">
        <v>30</v>
      </c>
      <c r="T57" s="126" t="s">
        <v>30</v>
      </c>
      <c r="U57" s="127" t="s">
        <v>30</v>
      </c>
      <c r="V57" s="101">
        <v>0</v>
      </c>
      <c r="W57" s="102">
        <v>0</v>
      </c>
      <c r="X57" s="101">
        <v>0</v>
      </c>
      <c r="Y57" s="86">
        <v>0</v>
      </c>
      <c r="Z57" s="100">
        <v>1</v>
      </c>
      <c r="AA57" s="99">
        <v>0</v>
      </c>
    </row>
    <row r="58" spans="1:27" ht="55" customHeight="1" x14ac:dyDescent="0.45">
      <c r="A58" s="16" t="s">
        <v>83</v>
      </c>
      <c r="B58" s="126" t="s">
        <v>30</v>
      </c>
      <c r="C58" s="127" t="s">
        <v>30</v>
      </c>
      <c r="D58" s="103">
        <v>22</v>
      </c>
      <c r="E58" s="102">
        <v>14</v>
      </c>
      <c r="F58" s="101">
        <v>21</v>
      </c>
      <c r="G58" s="102">
        <v>12</v>
      </c>
      <c r="H58" s="101">
        <v>8</v>
      </c>
      <c r="I58" s="102">
        <v>7</v>
      </c>
      <c r="J58" s="101">
        <v>4</v>
      </c>
      <c r="K58" s="102">
        <v>2</v>
      </c>
      <c r="L58" s="100">
        <v>0</v>
      </c>
      <c r="M58" s="99">
        <v>3</v>
      </c>
      <c r="N58" s="101">
        <v>3</v>
      </c>
      <c r="O58" s="102">
        <v>5</v>
      </c>
      <c r="P58" s="101">
        <v>4</v>
      </c>
      <c r="Q58" s="86">
        <v>3</v>
      </c>
      <c r="R58" s="101" t="s">
        <v>30</v>
      </c>
      <c r="S58" s="102" t="s">
        <v>30</v>
      </c>
      <c r="T58" s="126" t="s">
        <v>30</v>
      </c>
      <c r="U58" s="127" t="s">
        <v>30</v>
      </c>
      <c r="V58" s="101">
        <v>4</v>
      </c>
      <c r="W58" s="102">
        <v>5</v>
      </c>
      <c r="X58" s="101">
        <v>7</v>
      </c>
      <c r="Y58" s="86">
        <v>8</v>
      </c>
      <c r="Z58" s="100">
        <v>9</v>
      </c>
      <c r="AA58" s="99">
        <v>6</v>
      </c>
    </row>
    <row r="59" spans="1:27" ht="55" customHeight="1" x14ac:dyDescent="0.45">
      <c r="A59" s="16" t="s">
        <v>84</v>
      </c>
      <c r="B59" s="126" t="s">
        <v>30</v>
      </c>
      <c r="C59" s="127" t="s">
        <v>30</v>
      </c>
      <c r="D59" s="101">
        <v>10</v>
      </c>
      <c r="E59" s="102">
        <v>9</v>
      </c>
      <c r="F59" s="101">
        <v>15</v>
      </c>
      <c r="G59" s="102">
        <v>15</v>
      </c>
      <c r="H59" s="101">
        <v>10</v>
      </c>
      <c r="I59" s="102">
        <v>9</v>
      </c>
      <c r="J59" s="101">
        <v>15</v>
      </c>
      <c r="K59" s="102">
        <v>15</v>
      </c>
      <c r="L59" s="101">
        <v>15</v>
      </c>
      <c r="M59" s="102">
        <v>15</v>
      </c>
      <c r="N59" s="101">
        <v>10</v>
      </c>
      <c r="O59" s="102">
        <v>10</v>
      </c>
      <c r="P59" s="101">
        <v>15</v>
      </c>
      <c r="Q59" s="86">
        <v>10</v>
      </c>
      <c r="R59" s="101" t="s">
        <v>30</v>
      </c>
      <c r="S59" s="102" t="s">
        <v>30</v>
      </c>
      <c r="T59" s="126" t="s">
        <v>30</v>
      </c>
      <c r="U59" s="127" t="s">
        <v>30</v>
      </c>
      <c r="V59" s="101">
        <v>15</v>
      </c>
      <c r="W59" s="102">
        <v>12</v>
      </c>
      <c r="X59" s="101">
        <v>15</v>
      </c>
      <c r="Y59" s="86">
        <v>15</v>
      </c>
      <c r="Z59" s="100">
        <v>15</v>
      </c>
      <c r="AA59" s="99">
        <v>15</v>
      </c>
    </row>
    <row r="60" spans="1:27" ht="55" customHeight="1" x14ac:dyDescent="0.45">
      <c r="A60" s="16" t="s">
        <v>85</v>
      </c>
      <c r="B60" s="126" t="s">
        <v>30</v>
      </c>
      <c r="C60" s="127" t="s">
        <v>30</v>
      </c>
      <c r="D60" s="103">
        <v>0</v>
      </c>
      <c r="E60" s="102">
        <v>14</v>
      </c>
      <c r="F60" s="101">
        <v>2</v>
      </c>
      <c r="G60" s="102">
        <v>7</v>
      </c>
      <c r="H60" s="101">
        <v>2</v>
      </c>
      <c r="I60" s="102">
        <v>9</v>
      </c>
      <c r="J60" s="101">
        <v>2</v>
      </c>
      <c r="K60" s="102">
        <v>13</v>
      </c>
      <c r="L60" s="101">
        <v>2</v>
      </c>
      <c r="M60" s="102">
        <v>10</v>
      </c>
      <c r="N60" s="101">
        <v>0</v>
      </c>
      <c r="O60" s="102">
        <v>8</v>
      </c>
      <c r="P60" s="101">
        <v>2</v>
      </c>
      <c r="Q60" s="86">
        <v>15</v>
      </c>
      <c r="R60" s="101" t="s">
        <v>30</v>
      </c>
      <c r="S60" s="102" t="s">
        <v>30</v>
      </c>
      <c r="T60" s="126" t="s">
        <v>30</v>
      </c>
      <c r="U60" s="127" t="s">
        <v>30</v>
      </c>
      <c r="V60" s="101">
        <v>1</v>
      </c>
      <c r="W60" s="102">
        <v>10</v>
      </c>
      <c r="X60" s="101">
        <v>1</v>
      </c>
      <c r="Y60" s="86">
        <v>10</v>
      </c>
      <c r="Z60" s="100">
        <v>0</v>
      </c>
      <c r="AA60" s="99">
        <v>11</v>
      </c>
    </row>
    <row r="61" spans="1:27" ht="55" customHeight="1" x14ac:dyDescent="0.45">
      <c r="A61" s="16" t="s">
        <v>86</v>
      </c>
      <c r="B61" s="126" t="s">
        <v>30</v>
      </c>
      <c r="C61" s="127" t="s">
        <v>30</v>
      </c>
      <c r="D61" s="103">
        <v>4</v>
      </c>
      <c r="E61" s="102">
        <v>8</v>
      </c>
      <c r="F61" s="101">
        <v>5</v>
      </c>
      <c r="G61" s="102">
        <v>16</v>
      </c>
      <c r="H61" s="101">
        <v>2</v>
      </c>
      <c r="I61" s="102">
        <v>8</v>
      </c>
      <c r="J61" s="101">
        <v>4</v>
      </c>
      <c r="K61" s="102">
        <v>8</v>
      </c>
      <c r="L61" s="100">
        <v>3</v>
      </c>
      <c r="M61" s="99">
        <v>9</v>
      </c>
      <c r="N61" s="101">
        <v>5</v>
      </c>
      <c r="O61" s="102">
        <v>11</v>
      </c>
      <c r="P61" s="101">
        <v>4</v>
      </c>
      <c r="Q61" s="86">
        <v>8</v>
      </c>
      <c r="R61" s="101" t="s">
        <v>30</v>
      </c>
      <c r="S61" s="102" t="s">
        <v>30</v>
      </c>
      <c r="T61" s="126" t="s">
        <v>30</v>
      </c>
      <c r="U61" s="127" t="s">
        <v>30</v>
      </c>
      <c r="V61" s="101">
        <v>7</v>
      </c>
      <c r="W61" s="102">
        <v>12</v>
      </c>
      <c r="X61" s="101">
        <v>6</v>
      </c>
      <c r="Y61" s="86">
        <v>14</v>
      </c>
      <c r="Z61" s="100">
        <v>6</v>
      </c>
      <c r="AA61" s="99">
        <v>22</v>
      </c>
    </row>
    <row r="62" spans="1:27" ht="55" customHeight="1" x14ac:dyDescent="0.45">
      <c r="A62" s="16" t="s">
        <v>87</v>
      </c>
      <c r="B62" s="126" t="s">
        <v>30</v>
      </c>
      <c r="C62" s="127" t="s">
        <v>30</v>
      </c>
      <c r="D62" s="103">
        <v>2</v>
      </c>
      <c r="E62" s="102">
        <v>6</v>
      </c>
      <c r="F62" s="101">
        <v>1</v>
      </c>
      <c r="G62" s="102">
        <v>8</v>
      </c>
      <c r="H62" s="101">
        <v>3</v>
      </c>
      <c r="I62" s="102">
        <v>8</v>
      </c>
      <c r="J62" s="101">
        <v>2</v>
      </c>
      <c r="K62" s="102">
        <v>9</v>
      </c>
      <c r="L62" s="101">
        <v>1</v>
      </c>
      <c r="M62" s="102">
        <v>6</v>
      </c>
      <c r="N62" s="101">
        <v>1</v>
      </c>
      <c r="O62" s="102">
        <v>6</v>
      </c>
      <c r="P62" s="100">
        <v>5</v>
      </c>
      <c r="Q62" s="87">
        <v>6</v>
      </c>
      <c r="R62" s="101" t="s">
        <v>30</v>
      </c>
      <c r="S62" s="102" t="s">
        <v>30</v>
      </c>
      <c r="T62" s="126" t="s">
        <v>30</v>
      </c>
      <c r="U62" s="127" t="s">
        <v>30</v>
      </c>
      <c r="V62" s="101">
        <v>0</v>
      </c>
      <c r="W62" s="102">
        <v>5</v>
      </c>
      <c r="X62" s="101">
        <v>0</v>
      </c>
      <c r="Y62" s="86">
        <v>5</v>
      </c>
      <c r="Z62" s="100">
        <v>0</v>
      </c>
      <c r="AA62" s="99">
        <v>4</v>
      </c>
    </row>
    <row r="63" spans="1:27" ht="55" customHeight="1" x14ac:dyDescent="0.45">
      <c r="A63" s="16" t="s">
        <v>88</v>
      </c>
      <c r="B63" s="126" t="s">
        <v>30</v>
      </c>
      <c r="C63" s="127" t="s">
        <v>30</v>
      </c>
      <c r="D63" s="103">
        <v>15</v>
      </c>
      <c r="E63" s="102">
        <v>2</v>
      </c>
      <c r="F63" s="101">
        <v>15</v>
      </c>
      <c r="G63" s="102">
        <v>2</v>
      </c>
      <c r="H63" s="101">
        <v>5</v>
      </c>
      <c r="I63" s="102">
        <v>2</v>
      </c>
      <c r="J63" s="101">
        <v>15</v>
      </c>
      <c r="K63" s="102">
        <v>6</v>
      </c>
      <c r="L63" s="101">
        <v>8</v>
      </c>
      <c r="M63" s="102">
        <v>6</v>
      </c>
      <c r="N63" s="101">
        <v>8</v>
      </c>
      <c r="O63" s="102">
        <v>6</v>
      </c>
      <c r="P63" s="101">
        <v>31</v>
      </c>
      <c r="Q63" s="86">
        <v>15</v>
      </c>
      <c r="R63" s="101" t="s">
        <v>30</v>
      </c>
      <c r="S63" s="102" t="s">
        <v>30</v>
      </c>
      <c r="T63" s="126" t="s">
        <v>30</v>
      </c>
      <c r="U63" s="127" t="s">
        <v>30</v>
      </c>
      <c r="V63" s="101">
        <v>15</v>
      </c>
      <c r="W63" s="102">
        <v>11</v>
      </c>
      <c r="X63" s="101">
        <v>12</v>
      </c>
      <c r="Y63" s="86">
        <v>3</v>
      </c>
      <c r="Z63" s="100">
        <v>16</v>
      </c>
      <c r="AA63" s="99">
        <v>8</v>
      </c>
    </row>
    <row r="64" spans="1:27" ht="55" customHeight="1" x14ac:dyDescent="0.45">
      <c r="A64" s="16" t="s">
        <v>89</v>
      </c>
      <c r="B64" s="126" t="s">
        <v>30</v>
      </c>
      <c r="C64" s="127" t="s">
        <v>30</v>
      </c>
      <c r="D64" s="103">
        <v>15</v>
      </c>
      <c r="E64" s="102">
        <v>16</v>
      </c>
      <c r="F64" s="101">
        <v>14</v>
      </c>
      <c r="G64" s="102">
        <v>16</v>
      </c>
      <c r="H64" s="101">
        <v>15</v>
      </c>
      <c r="I64" s="102">
        <v>16</v>
      </c>
      <c r="J64" s="101">
        <v>15</v>
      </c>
      <c r="K64" s="102">
        <v>17</v>
      </c>
      <c r="L64" s="101">
        <v>14</v>
      </c>
      <c r="M64" s="102">
        <v>17</v>
      </c>
      <c r="N64" s="101">
        <v>14</v>
      </c>
      <c r="O64" s="102">
        <v>17</v>
      </c>
      <c r="P64" s="101">
        <v>15</v>
      </c>
      <c r="Q64" s="86">
        <v>17</v>
      </c>
      <c r="R64" s="101" t="s">
        <v>30</v>
      </c>
      <c r="S64" s="102" t="s">
        <v>30</v>
      </c>
      <c r="T64" s="126" t="s">
        <v>30</v>
      </c>
      <c r="U64" s="127" t="s">
        <v>30</v>
      </c>
      <c r="V64" s="101">
        <v>15</v>
      </c>
      <c r="W64" s="102">
        <v>17</v>
      </c>
      <c r="X64" s="101">
        <v>15</v>
      </c>
      <c r="Y64" s="86">
        <v>15</v>
      </c>
      <c r="Z64" s="100">
        <v>13</v>
      </c>
      <c r="AA64" s="99">
        <v>15</v>
      </c>
    </row>
    <row r="65" spans="1:27" ht="55" customHeight="1" x14ac:dyDescent="0.45">
      <c r="A65" s="16" t="s">
        <v>90</v>
      </c>
      <c r="B65" s="126" t="s">
        <v>30</v>
      </c>
      <c r="C65" s="127" t="s">
        <v>30</v>
      </c>
      <c r="D65" s="103">
        <v>15</v>
      </c>
      <c r="E65" s="102">
        <v>13</v>
      </c>
      <c r="F65" s="101">
        <v>13</v>
      </c>
      <c r="G65" s="102">
        <v>12</v>
      </c>
      <c r="H65" s="101">
        <v>14</v>
      </c>
      <c r="I65" s="102">
        <v>12</v>
      </c>
      <c r="J65" s="101">
        <v>13</v>
      </c>
      <c r="K65" s="102">
        <v>13</v>
      </c>
      <c r="L65" s="101">
        <v>15</v>
      </c>
      <c r="M65" s="102">
        <v>15</v>
      </c>
      <c r="N65" s="101">
        <v>14</v>
      </c>
      <c r="O65" s="102">
        <v>13</v>
      </c>
      <c r="P65" s="101">
        <v>15</v>
      </c>
      <c r="Q65" s="86">
        <v>15</v>
      </c>
      <c r="R65" s="101" t="s">
        <v>30</v>
      </c>
      <c r="S65" s="102" t="s">
        <v>30</v>
      </c>
      <c r="T65" s="126" t="s">
        <v>30</v>
      </c>
      <c r="U65" s="127" t="s">
        <v>30</v>
      </c>
      <c r="V65" s="100">
        <v>14</v>
      </c>
      <c r="W65" s="99">
        <v>12</v>
      </c>
      <c r="X65" s="101">
        <v>12</v>
      </c>
      <c r="Y65" s="86">
        <v>15</v>
      </c>
      <c r="Z65" s="100">
        <v>15</v>
      </c>
      <c r="AA65" s="99">
        <v>10</v>
      </c>
    </row>
    <row r="66" spans="1:27" ht="55" customHeight="1" x14ac:dyDescent="0.45">
      <c r="A66" s="16" t="s">
        <v>91</v>
      </c>
      <c r="B66" s="126" t="s">
        <v>30</v>
      </c>
      <c r="C66" s="127" t="s">
        <v>30</v>
      </c>
      <c r="D66" s="103">
        <v>10</v>
      </c>
      <c r="E66" s="102">
        <v>12</v>
      </c>
      <c r="F66" s="101">
        <v>10</v>
      </c>
      <c r="G66" s="102">
        <v>11</v>
      </c>
      <c r="H66" s="101">
        <v>11</v>
      </c>
      <c r="I66" s="102">
        <v>15</v>
      </c>
      <c r="J66" s="101">
        <v>20</v>
      </c>
      <c r="K66" s="102">
        <v>20</v>
      </c>
      <c r="L66" s="101">
        <v>21</v>
      </c>
      <c r="M66" s="102">
        <v>21</v>
      </c>
      <c r="N66" s="101">
        <v>21</v>
      </c>
      <c r="O66" s="102">
        <v>21</v>
      </c>
      <c r="P66" s="101" t="s">
        <v>30</v>
      </c>
      <c r="Q66" s="86" t="s">
        <v>30</v>
      </c>
      <c r="R66" s="101" t="s">
        <v>30</v>
      </c>
      <c r="S66" s="102" t="s">
        <v>30</v>
      </c>
      <c r="T66" s="126" t="s">
        <v>30</v>
      </c>
      <c r="U66" s="127" t="s">
        <v>30</v>
      </c>
      <c r="V66" s="100">
        <v>16</v>
      </c>
      <c r="W66" s="99">
        <v>20</v>
      </c>
      <c r="X66" s="101">
        <v>20</v>
      </c>
      <c r="Y66" s="86">
        <v>23</v>
      </c>
      <c r="Z66" s="100">
        <v>20</v>
      </c>
      <c r="AA66" s="99">
        <v>30</v>
      </c>
    </row>
    <row r="67" spans="1:27" ht="55" customHeight="1" x14ac:dyDescent="0.45">
      <c r="A67" s="16" t="s">
        <v>92</v>
      </c>
      <c r="B67" s="126" t="s">
        <v>30</v>
      </c>
      <c r="C67" s="127" t="s">
        <v>30</v>
      </c>
      <c r="D67" s="103">
        <v>24</v>
      </c>
      <c r="E67" s="102">
        <v>14</v>
      </c>
      <c r="F67" s="101">
        <v>24</v>
      </c>
      <c r="G67" s="102">
        <v>13</v>
      </c>
      <c r="H67" s="101">
        <v>21</v>
      </c>
      <c r="I67" s="102">
        <v>23</v>
      </c>
      <c r="J67" s="101">
        <v>24</v>
      </c>
      <c r="K67" s="102">
        <v>14</v>
      </c>
      <c r="L67" s="101">
        <v>13</v>
      </c>
      <c r="M67" s="102">
        <v>18</v>
      </c>
      <c r="N67" s="101">
        <v>15</v>
      </c>
      <c r="O67" s="102">
        <v>17</v>
      </c>
      <c r="P67" s="101" t="s">
        <v>30</v>
      </c>
      <c r="Q67" s="86" t="s">
        <v>30</v>
      </c>
      <c r="R67" s="101" t="s">
        <v>30</v>
      </c>
      <c r="S67" s="102" t="s">
        <v>30</v>
      </c>
      <c r="T67" s="126" t="s">
        <v>30</v>
      </c>
      <c r="U67" s="127" t="s">
        <v>30</v>
      </c>
      <c r="V67" s="100">
        <v>17</v>
      </c>
      <c r="W67" s="99">
        <v>18</v>
      </c>
      <c r="X67" s="101" t="s">
        <v>30</v>
      </c>
      <c r="Y67" s="86" t="s">
        <v>30</v>
      </c>
      <c r="Z67" s="100">
        <v>18</v>
      </c>
      <c r="AA67" s="99">
        <v>17</v>
      </c>
    </row>
    <row r="68" spans="1:27" ht="55" customHeight="1" x14ac:dyDescent="0.45">
      <c r="A68" s="16" t="s">
        <v>93</v>
      </c>
      <c r="B68" s="126" t="s">
        <v>30</v>
      </c>
      <c r="C68" s="127" t="s">
        <v>30</v>
      </c>
      <c r="D68" s="103">
        <v>35</v>
      </c>
      <c r="E68" s="102">
        <v>20</v>
      </c>
      <c r="F68" s="101">
        <v>29</v>
      </c>
      <c r="G68" s="102">
        <v>19</v>
      </c>
      <c r="H68" s="101">
        <v>17</v>
      </c>
      <c r="I68" s="102">
        <v>10</v>
      </c>
      <c r="J68" s="101">
        <v>33</v>
      </c>
      <c r="K68" s="102">
        <v>17</v>
      </c>
      <c r="L68" s="101">
        <v>25</v>
      </c>
      <c r="M68" s="102">
        <v>18</v>
      </c>
      <c r="N68" s="101">
        <v>32</v>
      </c>
      <c r="O68" s="102">
        <v>31</v>
      </c>
      <c r="P68" s="101" t="s">
        <v>30</v>
      </c>
      <c r="Q68" s="86" t="s">
        <v>30</v>
      </c>
      <c r="R68" s="126" t="s">
        <v>30</v>
      </c>
      <c r="S68" s="127" t="s">
        <v>30</v>
      </c>
      <c r="T68" s="126" t="s">
        <v>30</v>
      </c>
      <c r="U68" s="127" t="s">
        <v>30</v>
      </c>
      <c r="V68" s="101">
        <v>33</v>
      </c>
      <c r="W68" s="102">
        <v>31</v>
      </c>
      <c r="X68" s="101">
        <v>32</v>
      </c>
      <c r="Y68" s="86">
        <v>39</v>
      </c>
      <c r="Z68" s="100">
        <v>29</v>
      </c>
      <c r="AA68" s="99">
        <v>31</v>
      </c>
    </row>
    <row r="69" spans="1:27" ht="55" customHeight="1" x14ac:dyDescent="0.45">
      <c r="A69" s="16" t="s">
        <v>94</v>
      </c>
      <c r="B69" s="101">
        <v>14</v>
      </c>
      <c r="C69" s="102">
        <v>10</v>
      </c>
      <c r="D69" s="103">
        <v>17</v>
      </c>
      <c r="E69" s="102">
        <v>11</v>
      </c>
      <c r="F69" s="101">
        <v>16</v>
      </c>
      <c r="G69" s="102">
        <v>11</v>
      </c>
      <c r="H69" s="101" t="s">
        <v>30</v>
      </c>
      <c r="I69" s="102" t="s">
        <v>30</v>
      </c>
      <c r="J69" s="101">
        <v>14</v>
      </c>
      <c r="K69" s="102">
        <v>13</v>
      </c>
      <c r="L69" s="101">
        <v>22</v>
      </c>
      <c r="M69" s="102">
        <v>15</v>
      </c>
      <c r="N69" s="101">
        <v>17</v>
      </c>
      <c r="O69" s="102">
        <v>10</v>
      </c>
      <c r="P69" s="100">
        <v>15</v>
      </c>
      <c r="Q69" s="87">
        <v>14</v>
      </c>
      <c r="R69" s="101" t="s">
        <v>30</v>
      </c>
      <c r="S69" s="102" t="s">
        <v>30</v>
      </c>
      <c r="T69" s="126" t="s">
        <v>30</v>
      </c>
      <c r="U69" s="127" t="s">
        <v>30</v>
      </c>
      <c r="V69" s="101">
        <v>13</v>
      </c>
      <c r="W69" s="102">
        <v>13</v>
      </c>
      <c r="X69" s="101">
        <v>21</v>
      </c>
      <c r="Y69" s="86">
        <v>11</v>
      </c>
      <c r="Z69" s="100">
        <v>20</v>
      </c>
      <c r="AA69" s="99">
        <v>14</v>
      </c>
    </row>
    <row r="70" spans="1:27" ht="55" customHeight="1" x14ac:dyDescent="0.45">
      <c r="A70" s="16" t="s">
        <v>95</v>
      </c>
      <c r="B70" s="126" t="s">
        <v>30</v>
      </c>
      <c r="C70" s="127" t="s">
        <v>30</v>
      </c>
      <c r="D70" s="103">
        <v>7</v>
      </c>
      <c r="E70" s="102">
        <v>5</v>
      </c>
      <c r="F70" s="101">
        <v>12</v>
      </c>
      <c r="G70" s="102">
        <v>9</v>
      </c>
      <c r="H70" s="101">
        <v>15</v>
      </c>
      <c r="I70" s="102">
        <v>17</v>
      </c>
      <c r="J70" s="101">
        <v>24</v>
      </c>
      <c r="K70" s="102">
        <v>15</v>
      </c>
      <c r="L70" s="101">
        <v>9</v>
      </c>
      <c r="M70" s="102">
        <v>16</v>
      </c>
      <c r="N70" s="101">
        <v>21</v>
      </c>
      <c r="O70" s="102">
        <v>15</v>
      </c>
      <c r="P70" s="100">
        <v>15</v>
      </c>
      <c r="Q70" s="87">
        <v>15</v>
      </c>
      <c r="R70" s="101" t="s">
        <v>30</v>
      </c>
      <c r="S70" s="102" t="s">
        <v>30</v>
      </c>
      <c r="T70" s="126" t="s">
        <v>30</v>
      </c>
      <c r="U70" s="127" t="s">
        <v>30</v>
      </c>
      <c r="V70" s="101">
        <v>7</v>
      </c>
      <c r="W70" s="102">
        <v>16</v>
      </c>
      <c r="X70" s="101">
        <v>16</v>
      </c>
      <c r="Y70" s="86">
        <v>17</v>
      </c>
      <c r="Z70" s="100">
        <v>21</v>
      </c>
      <c r="AA70" s="99">
        <v>25</v>
      </c>
    </row>
    <row r="71" spans="1:27" ht="55" customHeight="1" x14ac:dyDescent="0.45">
      <c r="A71" s="16" t="s">
        <v>96</v>
      </c>
      <c r="B71" s="126" t="s">
        <v>30</v>
      </c>
      <c r="C71" s="127" t="s">
        <v>30</v>
      </c>
      <c r="D71" s="103">
        <v>0</v>
      </c>
      <c r="E71" s="102">
        <v>0</v>
      </c>
      <c r="F71" s="101">
        <v>0</v>
      </c>
      <c r="G71" s="102">
        <v>0</v>
      </c>
      <c r="H71" s="101">
        <v>6</v>
      </c>
      <c r="I71" s="102">
        <v>4</v>
      </c>
      <c r="J71" s="101">
        <v>5</v>
      </c>
      <c r="K71" s="102">
        <v>2</v>
      </c>
      <c r="L71" s="101">
        <v>6</v>
      </c>
      <c r="M71" s="102">
        <v>1</v>
      </c>
      <c r="N71" s="101">
        <v>9</v>
      </c>
      <c r="O71" s="102">
        <v>0</v>
      </c>
      <c r="P71" s="101">
        <v>5</v>
      </c>
      <c r="Q71" s="86">
        <v>1</v>
      </c>
      <c r="R71" s="101" t="s">
        <v>30</v>
      </c>
      <c r="S71" s="102" t="s">
        <v>30</v>
      </c>
      <c r="T71" s="126" t="s">
        <v>30</v>
      </c>
      <c r="U71" s="127" t="s">
        <v>30</v>
      </c>
      <c r="V71" s="101">
        <v>1</v>
      </c>
      <c r="W71" s="102">
        <v>2</v>
      </c>
      <c r="X71" s="101">
        <v>3</v>
      </c>
      <c r="Y71" s="86">
        <v>4</v>
      </c>
      <c r="Z71" s="100">
        <v>4</v>
      </c>
      <c r="AA71" s="99">
        <v>4</v>
      </c>
    </row>
    <row r="72" spans="1:27" ht="55" customHeight="1" x14ac:dyDescent="0.45">
      <c r="A72" s="16" t="s">
        <v>97</v>
      </c>
      <c r="B72" s="126" t="s">
        <v>30</v>
      </c>
      <c r="C72" s="127" t="s">
        <v>30</v>
      </c>
      <c r="D72" s="103">
        <v>13</v>
      </c>
      <c r="E72" s="102">
        <v>3</v>
      </c>
      <c r="F72" s="101">
        <v>25</v>
      </c>
      <c r="G72" s="102">
        <v>8</v>
      </c>
      <c r="H72" s="101">
        <v>20</v>
      </c>
      <c r="I72" s="102">
        <v>9</v>
      </c>
      <c r="J72" s="101">
        <v>21</v>
      </c>
      <c r="K72" s="102">
        <v>6</v>
      </c>
      <c r="L72" s="101">
        <v>22</v>
      </c>
      <c r="M72" s="102">
        <v>8</v>
      </c>
      <c r="N72" s="101">
        <v>28</v>
      </c>
      <c r="O72" s="102">
        <v>15</v>
      </c>
      <c r="P72" s="101">
        <v>26</v>
      </c>
      <c r="Q72" s="86">
        <v>15</v>
      </c>
      <c r="R72" s="101" t="s">
        <v>30</v>
      </c>
      <c r="S72" s="102" t="s">
        <v>30</v>
      </c>
      <c r="T72" s="126" t="s">
        <v>30</v>
      </c>
      <c r="U72" s="127" t="s">
        <v>30</v>
      </c>
      <c r="V72" s="101">
        <v>18</v>
      </c>
      <c r="W72" s="102">
        <v>9</v>
      </c>
      <c r="X72" s="101">
        <v>32</v>
      </c>
      <c r="Y72" s="86">
        <v>11</v>
      </c>
      <c r="Z72" s="100">
        <v>27</v>
      </c>
      <c r="AA72" s="99">
        <v>7</v>
      </c>
    </row>
    <row r="73" spans="1:27" ht="55" customHeight="1" x14ac:dyDescent="0.45">
      <c r="A73" s="16" t="s">
        <v>98</v>
      </c>
      <c r="B73" s="126" t="s">
        <v>30</v>
      </c>
      <c r="C73" s="127" t="s">
        <v>30</v>
      </c>
      <c r="D73" s="103">
        <v>5</v>
      </c>
      <c r="E73" s="102">
        <v>8</v>
      </c>
      <c r="F73" s="101">
        <v>7</v>
      </c>
      <c r="G73" s="102">
        <v>10</v>
      </c>
      <c r="H73" s="101">
        <v>9</v>
      </c>
      <c r="I73" s="102">
        <v>12</v>
      </c>
      <c r="J73" s="101">
        <v>6</v>
      </c>
      <c r="K73" s="102">
        <v>13</v>
      </c>
      <c r="L73" s="101">
        <v>2</v>
      </c>
      <c r="M73" s="102">
        <v>11</v>
      </c>
      <c r="N73" s="101">
        <v>2</v>
      </c>
      <c r="O73" s="102">
        <v>7</v>
      </c>
      <c r="P73" s="101" t="s">
        <v>30</v>
      </c>
      <c r="Q73" s="86" t="s">
        <v>30</v>
      </c>
      <c r="R73" s="101" t="s">
        <v>30</v>
      </c>
      <c r="S73" s="102" t="s">
        <v>30</v>
      </c>
      <c r="T73" s="126" t="s">
        <v>30</v>
      </c>
      <c r="U73" s="127" t="s">
        <v>30</v>
      </c>
      <c r="V73" s="100">
        <v>8</v>
      </c>
      <c r="W73" s="99">
        <v>14</v>
      </c>
      <c r="X73" s="100">
        <v>8</v>
      </c>
      <c r="Y73" s="87">
        <v>18</v>
      </c>
      <c r="Z73" s="100">
        <v>7</v>
      </c>
      <c r="AA73" s="99">
        <v>16</v>
      </c>
    </row>
    <row r="74" spans="1:27" ht="55" customHeight="1" x14ac:dyDescent="0.45">
      <c r="A74" s="16" t="s">
        <v>99</v>
      </c>
      <c r="B74" s="126" t="s">
        <v>30</v>
      </c>
      <c r="C74" s="127" t="s">
        <v>30</v>
      </c>
      <c r="D74" s="103">
        <v>12</v>
      </c>
      <c r="E74" s="102">
        <v>10</v>
      </c>
      <c r="F74" s="101">
        <v>12</v>
      </c>
      <c r="G74" s="102">
        <v>10</v>
      </c>
      <c r="H74" s="101">
        <v>12</v>
      </c>
      <c r="I74" s="102">
        <v>10</v>
      </c>
      <c r="J74" s="101">
        <v>12</v>
      </c>
      <c r="K74" s="102">
        <v>10</v>
      </c>
      <c r="L74" s="101">
        <v>14</v>
      </c>
      <c r="M74" s="102">
        <v>10</v>
      </c>
      <c r="N74" s="101">
        <v>14</v>
      </c>
      <c r="O74" s="102">
        <v>10</v>
      </c>
      <c r="P74" s="101" t="s">
        <v>30</v>
      </c>
      <c r="Q74" s="86" t="s">
        <v>30</v>
      </c>
      <c r="R74" s="126" t="s">
        <v>30</v>
      </c>
      <c r="S74" s="127" t="s">
        <v>30</v>
      </c>
      <c r="T74" s="126" t="s">
        <v>30</v>
      </c>
      <c r="U74" s="127" t="s">
        <v>30</v>
      </c>
      <c r="V74" s="100">
        <v>14</v>
      </c>
      <c r="W74" s="99">
        <v>10</v>
      </c>
      <c r="X74" s="100">
        <v>15</v>
      </c>
      <c r="Y74" s="87">
        <v>18</v>
      </c>
      <c r="Z74" s="100">
        <v>13</v>
      </c>
      <c r="AA74" s="99">
        <v>52</v>
      </c>
    </row>
    <row r="75" spans="1:27" ht="55" customHeight="1" x14ac:dyDescent="0.45">
      <c r="A75" s="16" t="s">
        <v>100</v>
      </c>
      <c r="B75" s="126" t="s">
        <v>30</v>
      </c>
      <c r="C75" s="127" t="s">
        <v>30</v>
      </c>
      <c r="D75" s="103">
        <v>5</v>
      </c>
      <c r="E75" s="102">
        <v>10</v>
      </c>
      <c r="F75" s="101">
        <v>5</v>
      </c>
      <c r="G75" s="102">
        <v>25</v>
      </c>
      <c r="H75" s="101">
        <v>5</v>
      </c>
      <c r="I75" s="102">
        <v>20</v>
      </c>
      <c r="J75" s="101">
        <v>3</v>
      </c>
      <c r="K75" s="102">
        <v>25</v>
      </c>
      <c r="L75" s="101">
        <v>5</v>
      </c>
      <c r="M75" s="102">
        <v>10</v>
      </c>
      <c r="N75" s="101">
        <v>10</v>
      </c>
      <c r="O75" s="102">
        <v>10</v>
      </c>
      <c r="P75" s="100" t="s">
        <v>30</v>
      </c>
      <c r="Q75" s="87" t="s">
        <v>30</v>
      </c>
      <c r="R75" s="126" t="s">
        <v>30</v>
      </c>
      <c r="S75" s="127" t="s">
        <v>30</v>
      </c>
      <c r="T75" s="126" t="s">
        <v>30</v>
      </c>
      <c r="U75" s="127" t="s">
        <v>30</v>
      </c>
      <c r="V75" s="101">
        <v>10</v>
      </c>
      <c r="W75" s="102">
        <v>15</v>
      </c>
      <c r="X75" s="100">
        <v>8</v>
      </c>
      <c r="Y75" s="87">
        <v>15</v>
      </c>
      <c r="Z75" s="100">
        <v>5</v>
      </c>
      <c r="AA75" s="99">
        <v>10</v>
      </c>
    </row>
    <row r="76" spans="1:27" ht="55" customHeight="1" x14ac:dyDescent="0.45">
      <c r="A76" s="16" t="s">
        <v>101</v>
      </c>
      <c r="B76" s="126" t="s">
        <v>30</v>
      </c>
      <c r="C76" s="127" t="s">
        <v>30</v>
      </c>
      <c r="D76" s="103">
        <v>5</v>
      </c>
      <c r="E76" s="102">
        <v>10</v>
      </c>
      <c r="F76" s="101">
        <v>0</v>
      </c>
      <c r="G76" s="102">
        <v>0</v>
      </c>
      <c r="H76" s="101">
        <v>6</v>
      </c>
      <c r="I76" s="102">
        <v>0</v>
      </c>
      <c r="J76" s="101">
        <v>6</v>
      </c>
      <c r="K76" s="102">
        <v>1</v>
      </c>
      <c r="L76" s="101">
        <v>3</v>
      </c>
      <c r="M76" s="102">
        <v>1</v>
      </c>
      <c r="N76" s="100">
        <v>0</v>
      </c>
      <c r="O76" s="99">
        <v>0</v>
      </c>
      <c r="P76" s="100">
        <v>0</v>
      </c>
      <c r="Q76" s="87">
        <v>0</v>
      </c>
      <c r="R76" s="126" t="s">
        <v>30</v>
      </c>
      <c r="S76" s="127" t="s">
        <v>30</v>
      </c>
      <c r="T76" s="126" t="s">
        <v>30</v>
      </c>
      <c r="U76" s="127" t="s">
        <v>30</v>
      </c>
      <c r="V76" s="101">
        <v>3</v>
      </c>
      <c r="W76" s="102">
        <v>2</v>
      </c>
      <c r="X76" s="101">
        <v>3</v>
      </c>
      <c r="Y76" s="86">
        <v>2</v>
      </c>
      <c r="Z76" s="100">
        <v>3</v>
      </c>
      <c r="AA76" s="99">
        <v>5</v>
      </c>
    </row>
    <row r="77" spans="1:27" ht="55" customHeight="1" x14ac:dyDescent="0.45">
      <c r="A77" s="16" t="s">
        <v>102</v>
      </c>
      <c r="B77" s="126" t="s">
        <v>30</v>
      </c>
      <c r="C77" s="127" t="s">
        <v>30</v>
      </c>
      <c r="D77" s="128" t="s">
        <v>30</v>
      </c>
      <c r="E77" s="127" t="s">
        <v>30</v>
      </c>
      <c r="F77" s="126" t="s">
        <v>30</v>
      </c>
      <c r="G77" s="127" t="s">
        <v>30</v>
      </c>
      <c r="H77" s="126" t="s">
        <v>30</v>
      </c>
      <c r="I77" s="127" t="s">
        <v>30</v>
      </c>
      <c r="J77" s="126" t="s">
        <v>30</v>
      </c>
      <c r="K77" s="127" t="s">
        <v>30</v>
      </c>
      <c r="L77" s="126" t="s">
        <v>30</v>
      </c>
      <c r="M77" s="127" t="s">
        <v>30</v>
      </c>
      <c r="N77" s="126" t="s">
        <v>30</v>
      </c>
      <c r="O77" s="127" t="s">
        <v>30</v>
      </c>
      <c r="P77" s="126" t="s">
        <v>30</v>
      </c>
      <c r="Q77" s="129" t="s">
        <v>30</v>
      </c>
      <c r="R77" s="126" t="s">
        <v>30</v>
      </c>
      <c r="S77" s="127" t="s">
        <v>30</v>
      </c>
      <c r="T77" s="126" t="s">
        <v>30</v>
      </c>
      <c r="U77" s="127" t="s">
        <v>30</v>
      </c>
      <c r="V77" s="126" t="s">
        <v>30</v>
      </c>
      <c r="W77" s="127" t="s">
        <v>30</v>
      </c>
      <c r="X77" s="126" t="s">
        <v>30</v>
      </c>
      <c r="Y77" s="129" t="s">
        <v>30</v>
      </c>
      <c r="Z77" s="126" t="s">
        <v>30</v>
      </c>
      <c r="AA77" s="127" t="s">
        <v>30</v>
      </c>
    </row>
    <row r="78" spans="1:27" ht="55" customHeight="1" x14ac:dyDescent="0.45">
      <c r="A78" s="16" t="s">
        <v>103</v>
      </c>
      <c r="B78" s="126" t="s">
        <v>30</v>
      </c>
      <c r="C78" s="127" t="s">
        <v>30</v>
      </c>
      <c r="D78" s="103">
        <v>0</v>
      </c>
      <c r="E78" s="102">
        <v>9</v>
      </c>
      <c r="F78" s="101">
        <v>0</v>
      </c>
      <c r="G78" s="102">
        <v>8</v>
      </c>
      <c r="H78" s="101">
        <v>7</v>
      </c>
      <c r="I78" s="102">
        <v>24</v>
      </c>
      <c r="J78" s="101">
        <v>4</v>
      </c>
      <c r="K78" s="102">
        <v>28</v>
      </c>
      <c r="L78" s="101">
        <v>8</v>
      </c>
      <c r="M78" s="102">
        <v>16</v>
      </c>
      <c r="N78" s="100">
        <v>7</v>
      </c>
      <c r="O78" s="99">
        <v>22</v>
      </c>
      <c r="P78" s="100">
        <v>5</v>
      </c>
      <c r="Q78" s="87">
        <v>25</v>
      </c>
      <c r="R78" s="101" t="s">
        <v>30</v>
      </c>
      <c r="S78" s="102" t="s">
        <v>30</v>
      </c>
      <c r="T78" s="126" t="s">
        <v>30</v>
      </c>
      <c r="U78" s="127" t="s">
        <v>30</v>
      </c>
      <c r="V78" s="101">
        <v>2</v>
      </c>
      <c r="W78" s="102">
        <v>5</v>
      </c>
      <c r="X78" s="101">
        <v>7</v>
      </c>
      <c r="Y78" s="86">
        <v>30</v>
      </c>
      <c r="Z78" s="100">
        <v>6</v>
      </c>
      <c r="AA78" s="99">
        <v>38</v>
      </c>
    </row>
    <row r="79" spans="1:27" ht="55" customHeight="1" x14ac:dyDescent="0.45">
      <c r="A79" s="16" t="s">
        <v>104</v>
      </c>
      <c r="B79" s="126" t="s">
        <v>30</v>
      </c>
      <c r="C79" s="127" t="s">
        <v>30</v>
      </c>
      <c r="D79" s="101">
        <v>0</v>
      </c>
      <c r="E79" s="102">
        <v>12</v>
      </c>
      <c r="F79" s="101">
        <v>0</v>
      </c>
      <c r="G79" s="102">
        <v>27</v>
      </c>
      <c r="H79" s="101">
        <v>1</v>
      </c>
      <c r="I79" s="102">
        <v>13</v>
      </c>
      <c r="J79" s="101">
        <v>7</v>
      </c>
      <c r="K79" s="102">
        <v>5</v>
      </c>
      <c r="L79" s="101">
        <v>9</v>
      </c>
      <c r="M79" s="102">
        <v>7</v>
      </c>
      <c r="N79" s="101">
        <v>5</v>
      </c>
      <c r="O79" s="102">
        <v>11</v>
      </c>
      <c r="P79" s="101">
        <v>5</v>
      </c>
      <c r="Q79" s="102">
        <v>4</v>
      </c>
      <c r="R79" s="101" t="s">
        <v>30</v>
      </c>
      <c r="S79" s="102" t="s">
        <v>30</v>
      </c>
      <c r="T79" s="126" t="s">
        <v>30</v>
      </c>
      <c r="U79" s="127" t="s">
        <v>30</v>
      </c>
      <c r="V79" s="101">
        <v>18</v>
      </c>
      <c r="W79" s="102">
        <v>34</v>
      </c>
      <c r="X79" s="101">
        <v>22</v>
      </c>
      <c r="Y79" s="86">
        <v>34</v>
      </c>
      <c r="Z79" s="100">
        <v>16</v>
      </c>
      <c r="AA79" s="99">
        <v>44</v>
      </c>
    </row>
    <row r="80" spans="1:27" ht="55" customHeight="1" x14ac:dyDescent="0.45">
      <c r="A80" s="16" t="s">
        <v>105</v>
      </c>
      <c r="B80" s="126" t="s">
        <v>30</v>
      </c>
      <c r="C80" s="127" t="s">
        <v>30</v>
      </c>
      <c r="D80" s="103">
        <v>12</v>
      </c>
      <c r="E80" s="102">
        <v>14</v>
      </c>
      <c r="F80" s="101">
        <v>10</v>
      </c>
      <c r="G80" s="102">
        <v>2</v>
      </c>
      <c r="H80" s="101">
        <v>5</v>
      </c>
      <c r="I80" s="102">
        <v>6</v>
      </c>
      <c r="J80" s="101">
        <v>11</v>
      </c>
      <c r="K80" s="102">
        <v>15</v>
      </c>
      <c r="L80" s="101">
        <v>12</v>
      </c>
      <c r="M80" s="102">
        <v>18</v>
      </c>
      <c r="N80" s="101">
        <v>15</v>
      </c>
      <c r="O80" s="102">
        <v>10</v>
      </c>
      <c r="P80" s="101">
        <v>16</v>
      </c>
      <c r="Q80" s="86">
        <v>14</v>
      </c>
      <c r="R80" s="101" t="s">
        <v>30</v>
      </c>
      <c r="S80" s="102" t="s">
        <v>30</v>
      </c>
      <c r="T80" s="126" t="s">
        <v>30</v>
      </c>
      <c r="U80" s="127" t="s">
        <v>30</v>
      </c>
      <c r="V80" s="101">
        <v>5</v>
      </c>
      <c r="W80" s="102">
        <v>13</v>
      </c>
      <c r="X80" s="101">
        <v>10</v>
      </c>
      <c r="Y80" s="86">
        <v>21</v>
      </c>
      <c r="Z80" s="100">
        <v>18</v>
      </c>
      <c r="AA80" s="99">
        <v>11</v>
      </c>
    </row>
    <row r="81" spans="1:27" ht="55" customHeight="1" x14ac:dyDescent="0.45">
      <c r="A81" s="16" t="s">
        <v>106</v>
      </c>
      <c r="B81" s="126" t="s">
        <v>30</v>
      </c>
      <c r="C81" s="127" t="s">
        <v>30</v>
      </c>
      <c r="D81" s="103" t="s">
        <v>30</v>
      </c>
      <c r="E81" s="102" t="s">
        <v>30</v>
      </c>
      <c r="F81" s="101" t="s">
        <v>30</v>
      </c>
      <c r="G81" s="102" t="s">
        <v>30</v>
      </c>
      <c r="H81" s="101">
        <v>5</v>
      </c>
      <c r="I81" s="102">
        <v>5</v>
      </c>
      <c r="J81" s="101">
        <v>2</v>
      </c>
      <c r="K81" s="102">
        <v>6</v>
      </c>
      <c r="L81" s="101">
        <v>4</v>
      </c>
      <c r="M81" s="102">
        <v>8</v>
      </c>
      <c r="N81" s="101">
        <v>3</v>
      </c>
      <c r="O81" s="102">
        <v>11</v>
      </c>
      <c r="P81" s="101" t="s">
        <v>30</v>
      </c>
      <c r="Q81" s="86" t="s">
        <v>30</v>
      </c>
      <c r="R81" s="126" t="s">
        <v>30</v>
      </c>
      <c r="S81" s="127" t="s">
        <v>30</v>
      </c>
      <c r="T81" s="126" t="s">
        <v>30</v>
      </c>
      <c r="U81" s="127" t="s">
        <v>30</v>
      </c>
      <c r="V81" s="101">
        <v>2</v>
      </c>
      <c r="W81" s="102">
        <v>14</v>
      </c>
      <c r="X81" s="101">
        <v>7</v>
      </c>
      <c r="Y81" s="86">
        <v>33</v>
      </c>
      <c r="Z81" s="100">
        <v>4</v>
      </c>
      <c r="AA81" s="99">
        <v>32</v>
      </c>
    </row>
    <row r="82" spans="1:27" ht="55" customHeight="1" x14ac:dyDescent="0.45">
      <c r="A82" s="16" t="s">
        <v>107</v>
      </c>
      <c r="B82" s="126" t="s">
        <v>30</v>
      </c>
      <c r="C82" s="127" t="s">
        <v>30</v>
      </c>
      <c r="D82" s="103">
        <v>0</v>
      </c>
      <c r="E82" s="102">
        <v>0</v>
      </c>
      <c r="F82" s="101">
        <v>0</v>
      </c>
      <c r="G82" s="102">
        <v>0</v>
      </c>
      <c r="H82" s="101">
        <v>0</v>
      </c>
      <c r="I82" s="102">
        <v>0</v>
      </c>
      <c r="J82" s="101">
        <v>0</v>
      </c>
      <c r="K82" s="102">
        <v>0</v>
      </c>
      <c r="L82" s="101">
        <v>0</v>
      </c>
      <c r="M82" s="102">
        <v>0</v>
      </c>
      <c r="N82" s="101">
        <v>0</v>
      </c>
      <c r="O82" s="102">
        <v>0</v>
      </c>
      <c r="P82" s="101">
        <v>0</v>
      </c>
      <c r="Q82" s="86">
        <v>0</v>
      </c>
      <c r="R82" s="101" t="s">
        <v>30</v>
      </c>
      <c r="S82" s="102" t="s">
        <v>30</v>
      </c>
      <c r="T82" s="126" t="s">
        <v>30</v>
      </c>
      <c r="U82" s="127" t="s">
        <v>30</v>
      </c>
      <c r="V82" s="101">
        <v>0</v>
      </c>
      <c r="W82" s="102">
        <v>2</v>
      </c>
      <c r="X82" s="101">
        <v>4</v>
      </c>
      <c r="Y82" s="86">
        <v>8</v>
      </c>
      <c r="Z82" s="100">
        <v>0</v>
      </c>
      <c r="AA82" s="99">
        <v>4</v>
      </c>
    </row>
    <row r="83" spans="1:27" ht="55" customHeight="1" x14ac:dyDescent="0.45">
      <c r="A83" s="16" t="s">
        <v>108</v>
      </c>
      <c r="B83" s="126" t="s">
        <v>30</v>
      </c>
      <c r="C83" s="127" t="s">
        <v>30</v>
      </c>
      <c r="D83" s="103">
        <v>20</v>
      </c>
      <c r="E83" s="102">
        <v>20</v>
      </c>
      <c r="F83" s="101">
        <v>15</v>
      </c>
      <c r="G83" s="102">
        <v>25</v>
      </c>
      <c r="H83" s="101">
        <v>18</v>
      </c>
      <c r="I83" s="102">
        <v>22</v>
      </c>
      <c r="J83" s="101">
        <v>12</v>
      </c>
      <c r="K83" s="102">
        <v>18</v>
      </c>
      <c r="L83" s="101">
        <v>15</v>
      </c>
      <c r="M83" s="102">
        <v>15</v>
      </c>
      <c r="N83" s="101">
        <v>10</v>
      </c>
      <c r="O83" s="102">
        <v>20</v>
      </c>
      <c r="P83" s="100" t="s">
        <v>30</v>
      </c>
      <c r="Q83" s="87" t="s">
        <v>30</v>
      </c>
      <c r="R83" s="126" t="s">
        <v>30</v>
      </c>
      <c r="S83" s="127" t="s">
        <v>30</v>
      </c>
      <c r="T83" s="126" t="s">
        <v>30</v>
      </c>
      <c r="U83" s="127" t="s">
        <v>30</v>
      </c>
      <c r="V83" s="101">
        <v>2</v>
      </c>
      <c r="W83" s="102">
        <v>8</v>
      </c>
      <c r="X83" s="101">
        <v>15</v>
      </c>
      <c r="Y83" s="86">
        <v>15</v>
      </c>
      <c r="Z83" s="100">
        <v>12</v>
      </c>
      <c r="AA83" s="99">
        <v>28</v>
      </c>
    </row>
    <row r="84" spans="1:27" ht="55" customHeight="1" x14ac:dyDescent="0.45">
      <c r="A84" s="16" t="s">
        <v>109</v>
      </c>
      <c r="B84" s="126" t="s">
        <v>30</v>
      </c>
      <c r="C84" s="127" t="s">
        <v>30</v>
      </c>
      <c r="D84" s="103">
        <v>0</v>
      </c>
      <c r="E84" s="102">
        <v>14</v>
      </c>
      <c r="F84" s="101">
        <v>3</v>
      </c>
      <c r="G84" s="102">
        <v>6</v>
      </c>
      <c r="H84" s="101">
        <v>5</v>
      </c>
      <c r="I84" s="102">
        <v>6</v>
      </c>
      <c r="J84" s="101">
        <v>5</v>
      </c>
      <c r="K84" s="102">
        <v>13</v>
      </c>
      <c r="L84" s="101">
        <v>10</v>
      </c>
      <c r="M84" s="102">
        <v>22</v>
      </c>
      <c r="N84" s="101" t="s">
        <v>30</v>
      </c>
      <c r="O84" s="102" t="s">
        <v>30</v>
      </c>
      <c r="P84" s="101" t="s">
        <v>30</v>
      </c>
      <c r="Q84" s="86" t="s">
        <v>30</v>
      </c>
      <c r="R84" s="101" t="s">
        <v>30</v>
      </c>
      <c r="S84" s="102" t="s">
        <v>30</v>
      </c>
      <c r="T84" s="126" t="s">
        <v>30</v>
      </c>
      <c r="U84" s="127" t="s">
        <v>30</v>
      </c>
      <c r="V84" s="101">
        <v>1</v>
      </c>
      <c r="W84" s="102">
        <v>4</v>
      </c>
      <c r="X84" s="101">
        <v>5</v>
      </c>
      <c r="Y84" s="86">
        <v>5</v>
      </c>
      <c r="Z84" s="100">
        <v>6</v>
      </c>
      <c r="AA84" s="99">
        <v>23</v>
      </c>
    </row>
    <row r="85" spans="1:27" ht="55" customHeight="1" x14ac:dyDescent="0.45">
      <c r="A85" s="16" t="s">
        <v>110</v>
      </c>
      <c r="B85" s="126" t="s">
        <v>30</v>
      </c>
      <c r="C85" s="127" t="s">
        <v>30</v>
      </c>
      <c r="D85" s="98" t="s">
        <v>30</v>
      </c>
      <c r="E85" s="99" t="s">
        <v>30</v>
      </c>
      <c r="F85" s="100" t="s">
        <v>30</v>
      </c>
      <c r="G85" s="99" t="s">
        <v>30</v>
      </c>
      <c r="H85" s="101" t="s">
        <v>30</v>
      </c>
      <c r="I85" s="102" t="s">
        <v>30</v>
      </c>
      <c r="J85" s="101" t="s">
        <v>30</v>
      </c>
      <c r="K85" s="102" t="s">
        <v>30</v>
      </c>
      <c r="L85" s="101" t="s">
        <v>30</v>
      </c>
      <c r="M85" s="102" t="s">
        <v>30</v>
      </c>
      <c r="N85" s="101" t="s">
        <v>30</v>
      </c>
      <c r="O85" s="102" t="s">
        <v>30</v>
      </c>
      <c r="P85" s="100" t="s">
        <v>30</v>
      </c>
      <c r="Q85" s="87" t="s">
        <v>30</v>
      </c>
      <c r="R85" s="126" t="s">
        <v>30</v>
      </c>
      <c r="S85" s="127" t="s">
        <v>30</v>
      </c>
      <c r="T85" s="126" t="s">
        <v>30</v>
      </c>
      <c r="U85" s="127" t="s">
        <v>30</v>
      </c>
      <c r="V85" s="126" t="s">
        <v>30</v>
      </c>
      <c r="W85" s="127" t="s">
        <v>30</v>
      </c>
      <c r="X85" s="126" t="s">
        <v>30</v>
      </c>
      <c r="Y85" s="129" t="s">
        <v>30</v>
      </c>
      <c r="Z85" s="125" t="s">
        <v>30</v>
      </c>
      <c r="AA85" s="124" t="s">
        <v>30</v>
      </c>
    </row>
    <row r="86" spans="1:27" ht="55" customHeight="1" x14ac:dyDescent="0.45">
      <c r="A86" s="16" t="s">
        <v>111</v>
      </c>
      <c r="B86" s="126" t="s">
        <v>30</v>
      </c>
      <c r="C86" s="127" t="s">
        <v>30</v>
      </c>
      <c r="D86" s="103">
        <v>7</v>
      </c>
      <c r="E86" s="102">
        <v>5</v>
      </c>
      <c r="F86" s="100">
        <v>8</v>
      </c>
      <c r="G86" s="99">
        <v>6</v>
      </c>
      <c r="H86" s="101">
        <v>9</v>
      </c>
      <c r="I86" s="102">
        <v>5</v>
      </c>
      <c r="J86" s="101">
        <v>8</v>
      </c>
      <c r="K86" s="102">
        <v>5</v>
      </c>
      <c r="L86" s="101">
        <v>8</v>
      </c>
      <c r="M86" s="102">
        <v>9</v>
      </c>
      <c r="N86" s="101">
        <v>9</v>
      </c>
      <c r="O86" s="102">
        <v>3</v>
      </c>
      <c r="P86" s="101">
        <v>10</v>
      </c>
      <c r="Q86" s="86">
        <v>7</v>
      </c>
      <c r="R86" s="101" t="s">
        <v>30</v>
      </c>
      <c r="S86" s="102" t="s">
        <v>30</v>
      </c>
      <c r="T86" s="126" t="s">
        <v>30</v>
      </c>
      <c r="U86" s="127" t="s">
        <v>30</v>
      </c>
      <c r="V86" s="101">
        <v>6</v>
      </c>
      <c r="W86" s="102">
        <v>4</v>
      </c>
      <c r="X86" s="101">
        <v>6</v>
      </c>
      <c r="Y86" s="86">
        <v>12</v>
      </c>
      <c r="Z86" s="100">
        <v>8</v>
      </c>
      <c r="AA86" s="99">
        <v>13</v>
      </c>
    </row>
    <row r="87" spans="1:27" ht="55" customHeight="1" x14ac:dyDescent="0.45">
      <c r="A87" s="16" t="s">
        <v>112</v>
      </c>
      <c r="B87" s="126" t="s">
        <v>30</v>
      </c>
      <c r="C87" s="127" t="s">
        <v>30</v>
      </c>
      <c r="D87" s="103">
        <v>8</v>
      </c>
      <c r="E87" s="102">
        <v>6</v>
      </c>
      <c r="F87" s="101">
        <v>7</v>
      </c>
      <c r="G87" s="102">
        <v>5</v>
      </c>
      <c r="H87" s="101">
        <v>4</v>
      </c>
      <c r="I87" s="102">
        <v>8</v>
      </c>
      <c r="J87" s="101">
        <v>5</v>
      </c>
      <c r="K87" s="102">
        <v>10</v>
      </c>
      <c r="L87" s="101">
        <v>0</v>
      </c>
      <c r="M87" s="102">
        <v>6</v>
      </c>
      <c r="N87" s="101">
        <v>1</v>
      </c>
      <c r="O87" s="102">
        <v>7</v>
      </c>
      <c r="P87" s="101">
        <v>2</v>
      </c>
      <c r="Q87" s="86">
        <v>6</v>
      </c>
      <c r="R87" s="101" t="s">
        <v>30</v>
      </c>
      <c r="S87" s="102" t="s">
        <v>30</v>
      </c>
      <c r="T87" s="126" t="s">
        <v>30</v>
      </c>
      <c r="U87" s="127" t="s">
        <v>30</v>
      </c>
      <c r="V87" s="101">
        <v>3</v>
      </c>
      <c r="W87" s="102">
        <v>10</v>
      </c>
      <c r="X87" s="101">
        <v>5</v>
      </c>
      <c r="Y87" s="86">
        <v>12</v>
      </c>
      <c r="Z87" s="100">
        <v>2</v>
      </c>
      <c r="AA87" s="99">
        <v>8</v>
      </c>
    </row>
    <row r="88" spans="1:27" ht="55" customHeight="1" x14ac:dyDescent="0.45">
      <c r="A88" s="16" t="s">
        <v>113</v>
      </c>
      <c r="B88" s="126" t="s">
        <v>30</v>
      </c>
      <c r="C88" s="127" t="s">
        <v>30</v>
      </c>
      <c r="D88" s="103">
        <v>8</v>
      </c>
      <c r="E88" s="102">
        <v>12</v>
      </c>
      <c r="F88" s="101">
        <v>9</v>
      </c>
      <c r="G88" s="102">
        <v>12</v>
      </c>
      <c r="H88" s="101">
        <v>8</v>
      </c>
      <c r="I88" s="102">
        <v>13</v>
      </c>
      <c r="J88" s="101">
        <v>10</v>
      </c>
      <c r="K88" s="102">
        <v>12</v>
      </c>
      <c r="L88" s="101">
        <v>12</v>
      </c>
      <c r="M88" s="102">
        <v>9</v>
      </c>
      <c r="N88" s="101">
        <v>8</v>
      </c>
      <c r="O88" s="102">
        <v>9</v>
      </c>
      <c r="P88" s="101">
        <v>8</v>
      </c>
      <c r="Q88" s="86">
        <v>8</v>
      </c>
      <c r="R88" s="101" t="s">
        <v>30</v>
      </c>
      <c r="S88" s="102" t="s">
        <v>30</v>
      </c>
      <c r="T88" s="126" t="s">
        <v>30</v>
      </c>
      <c r="U88" s="127" t="s">
        <v>30</v>
      </c>
      <c r="V88" s="101">
        <v>8</v>
      </c>
      <c r="W88" s="102">
        <v>5</v>
      </c>
      <c r="X88" s="101">
        <v>7</v>
      </c>
      <c r="Y88" s="86">
        <v>2</v>
      </c>
      <c r="Z88" s="100">
        <v>7</v>
      </c>
      <c r="AA88" s="99">
        <v>3</v>
      </c>
    </row>
    <row r="89" spans="1:27" ht="55" customHeight="1" x14ac:dyDescent="0.45">
      <c r="A89" s="16" t="s">
        <v>114</v>
      </c>
      <c r="B89" s="126" t="s">
        <v>30</v>
      </c>
      <c r="C89" s="127" t="s">
        <v>30</v>
      </c>
      <c r="D89" s="103">
        <v>5</v>
      </c>
      <c r="E89" s="102">
        <v>20</v>
      </c>
      <c r="F89" s="101">
        <v>4</v>
      </c>
      <c r="G89" s="102">
        <v>33</v>
      </c>
      <c r="H89" s="101">
        <v>2</v>
      </c>
      <c r="I89" s="102">
        <v>33</v>
      </c>
      <c r="J89" s="101">
        <v>2</v>
      </c>
      <c r="K89" s="102">
        <v>33</v>
      </c>
      <c r="L89" s="101">
        <v>6</v>
      </c>
      <c r="M89" s="102">
        <v>43</v>
      </c>
      <c r="N89" s="101">
        <v>2</v>
      </c>
      <c r="O89" s="102">
        <v>37</v>
      </c>
      <c r="P89" s="101" t="s">
        <v>30</v>
      </c>
      <c r="Q89" s="86" t="s">
        <v>30</v>
      </c>
      <c r="R89" s="126" t="s">
        <v>30</v>
      </c>
      <c r="S89" s="127" t="s">
        <v>30</v>
      </c>
      <c r="T89" s="126" t="s">
        <v>30</v>
      </c>
      <c r="U89" s="127" t="s">
        <v>30</v>
      </c>
      <c r="V89" s="101">
        <v>10</v>
      </c>
      <c r="W89" s="102">
        <v>38</v>
      </c>
      <c r="X89" s="101">
        <v>12</v>
      </c>
      <c r="Y89" s="86">
        <v>47</v>
      </c>
      <c r="Z89" s="100">
        <v>8</v>
      </c>
      <c r="AA89" s="99">
        <v>46</v>
      </c>
    </row>
    <row r="90" spans="1:27" ht="55" customHeight="1" x14ac:dyDescent="0.45">
      <c r="A90" s="16" t="s">
        <v>115</v>
      </c>
      <c r="B90" s="126" t="s">
        <v>30</v>
      </c>
      <c r="C90" s="127" t="s">
        <v>30</v>
      </c>
      <c r="D90" s="103">
        <v>7</v>
      </c>
      <c r="E90" s="102">
        <v>8</v>
      </c>
      <c r="F90" s="101">
        <v>7</v>
      </c>
      <c r="G90" s="102">
        <v>8</v>
      </c>
      <c r="H90" s="101">
        <v>1</v>
      </c>
      <c r="I90" s="102">
        <v>0</v>
      </c>
      <c r="J90" s="101">
        <v>5</v>
      </c>
      <c r="K90" s="102">
        <v>5</v>
      </c>
      <c r="L90" s="101">
        <v>3</v>
      </c>
      <c r="M90" s="102">
        <v>3</v>
      </c>
      <c r="N90" s="101">
        <v>6</v>
      </c>
      <c r="O90" s="102">
        <v>6</v>
      </c>
      <c r="P90" s="100" t="s">
        <v>30</v>
      </c>
      <c r="Q90" s="87" t="s">
        <v>30</v>
      </c>
      <c r="R90" s="126" t="s">
        <v>30</v>
      </c>
      <c r="S90" s="127" t="s">
        <v>30</v>
      </c>
      <c r="T90" s="126" t="s">
        <v>30</v>
      </c>
      <c r="U90" s="127" t="s">
        <v>30</v>
      </c>
      <c r="V90" s="101">
        <v>10</v>
      </c>
      <c r="W90" s="102">
        <v>10</v>
      </c>
      <c r="X90" s="101">
        <v>11</v>
      </c>
      <c r="Y90" s="86">
        <v>11</v>
      </c>
      <c r="Z90" s="100">
        <v>8</v>
      </c>
      <c r="AA90" s="99">
        <v>8</v>
      </c>
    </row>
    <row r="91" spans="1:27" ht="55" customHeight="1" x14ac:dyDescent="0.45">
      <c r="A91" s="16" t="s">
        <v>116</v>
      </c>
      <c r="B91" s="126" t="s">
        <v>30</v>
      </c>
      <c r="C91" s="127" t="s">
        <v>30</v>
      </c>
      <c r="D91" s="103">
        <v>8</v>
      </c>
      <c r="E91" s="102">
        <v>5</v>
      </c>
      <c r="F91" s="101">
        <v>1</v>
      </c>
      <c r="G91" s="102">
        <v>2</v>
      </c>
      <c r="H91" s="101">
        <v>8</v>
      </c>
      <c r="I91" s="102">
        <v>4</v>
      </c>
      <c r="J91" s="101">
        <v>7</v>
      </c>
      <c r="K91" s="102">
        <v>3</v>
      </c>
      <c r="L91" s="101">
        <v>5</v>
      </c>
      <c r="M91" s="102">
        <v>8</v>
      </c>
      <c r="N91" s="100">
        <v>4</v>
      </c>
      <c r="O91" s="99">
        <v>3</v>
      </c>
      <c r="P91" s="100" t="s">
        <v>30</v>
      </c>
      <c r="Q91" s="87" t="s">
        <v>30</v>
      </c>
      <c r="R91" s="126" t="s">
        <v>30</v>
      </c>
      <c r="S91" s="127" t="s">
        <v>30</v>
      </c>
      <c r="T91" s="126" t="s">
        <v>30</v>
      </c>
      <c r="U91" s="127" t="s">
        <v>30</v>
      </c>
      <c r="V91" s="101">
        <v>9</v>
      </c>
      <c r="W91" s="102">
        <v>3</v>
      </c>
      <c r="X91" s="101">
        <v>12</v>
      </c>
      <c r="Y91" s="86">
        <v>2</v>
      </c>
      <c r="Z91" s="100">
        <v>11</v>
      </c>
      <c r="AA91" s="99">
        <v>1</v>
      </c>
    </row>
    <row r="92" spans="1:27" ht="55" customHeight="1" x14ac:dyDescent="0.45">
      <c r="A92" s="16" t="s">
        <v>117</v>
      </c>
      <c r="B92" s="126" t="s">
        <v>30</v>
      </c>
      <c r="C92" s="127" t="s">
        <v>30</v>
      </c>
      <c r="D92" s="103">
        <v>34</v>
      </c>
      <c r="E92" s="102">
        <v>22</v>
      </c>
      <c r="F92" s="101">
        <v>25</v>
      </c>
      <c r="G92" s="102">
        <v>18</v>
      </c>
      <c r="H92" s="101">
        <v>20</v>
      </c>
      <c r="I92" s="102">
        <v>20</v>
      </c>
      <c r="J92" s="101">
        <v>23</v>
      </c>
      <c r="K92" s="102">
        <v>16</v>
      </c>
      <c r="L92" s="101">
        <v>18</v>
      </c>
      <c r="M92" s="102">
        <v>22</v>
      </c>
      <c r="N92" s="101">
        <v>17</v>
      </c>
      <c r="O92" s="102">
        <v>27</v>
      </c>
      <c r="P92" s="101">
        <v>18</v>
      </c>
      <c r="Q92" s="86">
        <v>16</v>
      </c>
      <c r="R92" s="101" t="s">
        <v>30</v>
      </c>
      <c r="S92" s="102" t="s">
        <v>30</v>
      </c>
      <c r="T92" s="126" t="s">
        <v>30</v>
      </c>
      <c r="U92" s="127" t="s">
        <v>30</v>
      </c>
      <c r="V92" s="101">
        <v>15</v>
      </c>
      <c r="W92" s="102">
        <v>25</v>
      </c>
      <c r="X92" s="101">
        <v>30</v>
      </c>
      <c r="Y92" s="86">
        <v>18</v>
      </c>
      <c r="Z92" s="100">
        <v>24</v>
      </c>
      <c r="AA92" s="99">
        <v>30</v>
      </c>
    </row>
    <row r="93" spans="1:27" ht="55" customHeight="1" x14ac:dyDescent="0.45">
      <c r="A93" s="16" t="s">
        <v>118</v>
      </c>
      <c r="B93" s="126" t="s">
        <v>30</v>
      </c>
      <c r="C93" s="127" t="s">
        <v>30</v>
      </c>
      <c r="D93" s="126" t="s">
        <v>30</v>
      </c>
      <c r="E93" s="127" t="s">
        <v>30</v>
      </c>
      <c r="F93" s="126" t="s">
        <v>30</v>
      </c>
      <c r="G93" s="127" t="s">
        <v>30</v>
      </c>
      <c r="H93" s="126" t="s">
        <v>30</v>
      </c>
      <c r="I93" s="127" t="s">
        <v>30</v>
      </c>
      <c r="J93" s="126" t="s">
        <v>30</v>
      </c>
      <c r="K93" s="127" t="s">
        <v>30</v>
      </c>
      <c r="L93" s="126" t="s">
        <v>30</v>
      </c>
      <c r="M93" s="127" t="s">
        <v>30</v>
      </c>
      <c r="N93" s="126" t="s">
        <v>30</v>
      </c>
      <c r="O93" s="127" t="s">
        <v>30</v>
      </c>
      <c r="P93" s="126" t="s">
        <v>30</v>
      </c>
      <c r="Q93" s="127" t="s">
        <v>30</v>
      </c>
      <c r="R93" s="126" t="s">
        <v>30</v>
      </c>
      <c r="S93" s="127" t="s">
        <v>30</v>
      </c>
      <c r="T93" s="126" t="s">
        <v>30</v>
      </c>
      <c r="U93" s="127" t="s">
        <v>30</v>
      </c>
      <c r="V93" s="126" t="s">
        <v>30</v>
      </c>
      <c r="W93" s="127" t="s">
        <v>30</v>
      </c>
      <c r="X93" s="126" t="s">
        <v>30</v>
      </c>
      <c r="Y93" s="127" t="s">
        <v>30</v>
      </c>
      <c r="Z93" s="125" t="s">
        <v>30</v>
      </c>
      <c r="AA93" s="124" t="s">
        <v>30</v>
      </c>
    </row>
    <row r="94" spans="1:27" ht="55" customHeight="1" x14ac:dyDescent="0.45">
      <c r="A94" s="16" t="s">
        <v>119</v>
      </c>
      <c r="B94" s="126" t="s">
        <v>30</v>
      </c>
      <c r="C94" s="127" t="s">
        <v>30</v>
      </c>
      <c r="D94" s="103">
        <v>10</v>
      </c>
      <c r="E94" s="102">
        <v>5</v>
      </c>
      <c r="F94" s="101">
        <v>12</v>
      </c>
      <c r="G94" s="102">
        <v>7</v>
      </c>
      <c r="H94" s="101">
        <v>11</v>
      </c>
      <c r="I94" s="102">
        <v>5</v>
      </c>
      <c r="J94" s="101">
        <v>11</v>
      </c>
      <c r="K94" s="102">
        <v>3</v>
      </c>
      <c r="L94" s="100">
        <v>9</v>
      </c>
      <c r="M94" s="99">
        <v>1</v>
      </c>
      <c r="N94" s="100">
        <v>4</v>
      </c>
      <c r="O94" s="99">
        <v>1</v>
      </c>
      <c r="P94" s="101">
        <v>4</v>
      </c>
      <c r="Q94" s="86">
        <v>1</v>
      </c>
      <c r="R94" s="101" t="s">
        <v>30</v>
      </c>
      <c r="S94" s="102" t="s">
        <v>30</v>
      </c>
      <c r="T94" s="126" t="s">
        <v>30</v>
      </c>
      <c r="U94" s="127" t="s">
        <v>30</v>
      </c>
      <c r="V94" s="101">
        <v>11</v>
      </c>
      <c r="W94" s="102">
        <v>0</v>
      </c>
      <c r="X94" s="101">
        <v>12</v>
      </c>
      <c r="Y94" s="86">
        <v>3</v>
      </c>
      <c r="Z94" s="100">
        <v>12</v>
      </c>
      <c r="AA94" s="99">
        <v>3</v>
      </c>
    </row>
    <row r="95" spans="1:27" ht="55" customHeight="1" x14ac:dyDescent="0.45">
      <c r="A95" s="16" t="s">
        <v>120</v>
      </c>
      <c r="B95" s="126" t="s">
        <v>30</v>
      </c>
      <c r="C95" s="127" t="s">
        <v>30</v>
      </c>
      <c r="D95" s="103">
        <v>7</v>
      </c>
      <c r="E95" s="102">
        <v>15</v>
      </c>
      <c r="F95" s="101">
        <v>5</v>
      </c>
      <c r="G95" s="102">
        <v>35</v>
      </c>
      <c r="H95" s="101">
        <v>8</v>
      </c>
      <c r="I95" s="102">
        <v>31</v>
      </c>
      <c r="J95" s="101">
        <v>8</v>
      </c>
      <c r="K95" s="102">
        <v>31</v>
      </c>
      <c r="L95" s="101">
        <v>5</v>
      </c>
      <c r="M95" s="102">
        <v>21</v>
      </c>
      <c r="N95" s="101">
        <v>9</v>
      </c>
      <c r="O95" s="102">
        <v>21</v>
      </c>
      <c r="P95" s="101">
        <v>8</v>
      </c>
      <c r="Q95" s="86">
        <v>13</v>
      </c>
      <c r="R95" s="101" t="s">
        <v>30</v>
      </c>
      <c r="S95" s="102" t="s">
        <v>30</v>
      </c>
      <c r="T95" s="126" t="s">
        <v>30</v>
      </c>
      <c r="U95" s="127" t="s">
        <v>30</v>
      </c>
      <c r="V95" s="101">
        <v>7</v>
      </c>
      <c r="W95" s="102">
        <v>39</v>
      </c>
      <c r="X95" s="101">
        <v>5</v>
      </c>
      <c r="Y95" s="86">
        <v>10</v>
      </c>
      <c r="Z95" s="100">
        <v>12</v>
      </c>
      <c r="AA95" s="99">
        <v>26</v>
      </c>
    </row>
    <row r="96" spans="1:27" ht="55" customHeight="1" x14ac:dyDescent="0.45">
      <c r="A96" s="16" t="s">
        <v>121</v>
      </c>
      <c r="B96" s="126" t="s">
        <v>30</v>
      </c>
      <c r="C96" s="127" t="s">
        <v>30</v>
      </c>
      <c r="D96" s="103">
        <v>0</v>
      </c>
      <c r="E96" s="102">
        <v>2</v>
      </c>
      <c r="F96" s="101">
        <v>0</v>
      </c>
      <c r="G96" s="102">
        <v>3</v>
      </c>
      <c r="H96" s="101">
        <v>1</v>
      </c>
      <c r="I96" s="102">
        <v>9</v>
      </c>
      <c r="J96" s="101">
        <v>0</v>
      </c>
      <c r="K96" s="102">
        <v>9</v>
      </c>
      <c r="L96" s="101">
        <v>1</v>
      </c>
      <c r="M96" s="102">
        <v>2</v>
      </c>
      <c r="N96" s="100">
        <v>1</v>
      </c>
      <c r="O96" s="99">
        <v>7</v>
      </c>
      <c r="P96" s="100" t="s">
        <v>30</v>
      </c>
      <c r="Q96" s="87" t="s">
        <v>30</v>
      </c>
      <c r="R96" s="126" t="s">
        <v>30</v>
      </c>
      <c r="S96" s="127" t="s">
        <v>30</v>
      </c>
      <c r="T96" s="126" t="s">
        <v>30</v>
      </c>
      <c r="U96" s="127" t="s">
        <v>30</v>
      </c>
      <c r="V96" s="101">
        <v>0</v>
      </c>
      <c r="W96" s="102">
        <v>8</v>
      </c>
      <c r="X96" s="101">
        <v>1</v>
      </c>
      <c r="Y96" s="86">
        <v>7</v>
      </c>
      <c r="Z96" s="100">
        <v>4</v>
      </c>
      <c r="AA96" s="99">
        <v>28</v>
      </c>
    </row>
    <row r="97" spans="1:27" ht="55" customHeight="1" x14ac:dyDescent="0.45">
      <c r="A97" s="16" t="s">
        <v>122</v>
      </c>
      <c r="B97" s="126" t="s">
        <v>30</v>
      </c>
      <c r="C97" s="127" t="s">
        <v>30</v>
      </c>
      <c r="D97" s="103">
        <v>0</v>
      </c>
      <c r="E97" s="102">
        <v>8</v>
      </c>
      <c r="F97" s="101">
        <v>12</v>
      </c>
      <c r="G97" s="102">
        <v>17</v>
      </c>
      <c r="H97" s="101">
        <v>6</v>
      </c>
      <c r="I97" s="102">
        <v>15</v>
      </c>
      <c r="J97" s="101">
        <v>10</v>
      </c>
      <c r="K97" s="102">
        <v>23</v>
      </c>
      <c r="L97" s="100">
        <v>8</v>
      </c>
      <c r="M97" s="99">
        <v>15</v>
      </c>
      <c r="N97" s="100">
        <v>5</v>
      </c>
      <c r="O97" s="99">
        <v>12</v>
      </c>
      <c r="P97" s="100" t="s">
        <v>30</v>
      </c>
      <c r="Q97" s="87" t="s">
        <v>30</v>
      </c>
      <c r="R97" s="126" t="s">
        <v>30</v>
      </c>
      <c r="S97" s="127" t="s">
        <v>30</v>
      </c>
      <c r="T97" s="126" t="s">
        <v>30</v>
      </c>
      <c r="U97" s="127" t="s">
        <v>30</v>
      </c>
      <c r="V97" s="101">
        <v>12</v>
      </c>
      <c r="W97" s="102">
        <v>17</v>
      </c>
      <c r="X97" s="100">
        <v>11</v>
      </c>
      <c r="Y97" s="87">
        <v>19</v>
      </c>
      <c r="Z97" s="100">
        <v>9</v>
      </c>
      <c r="AA97" s="99">
        <v>15</v>
      </c>
    </row>
    <row r="98" spans="1:27" ht="55" customHeight="1" x14ac:dyDescent="0.45">
      <c r="A98" s="16" t="s">
        <v>123</v>
      </c>
      <c r="B98" s="126" t="s">
        <v>30</v>
      </c>
      <c r="C98" s="127" t="s">
        <v>30</v>
      </c>
      <c r="D98" s="103">
        <v>2</v>
      </c>
      <c r="E98" s="102">
        <v>4</v>
      </c>
      <c r="F98" s="101">
        <v>2</v>
      </c>
      <c r="G98" s="102">
        <v>7</v>
      </c>
      <c r="H98" s="101">
        <v>3</v>
      </c>
      <c r="I98" s="102">
        <v>6</v>
      </c>
      <c r="J98" s="101">
        <v>3</v>
      </c>
      <c r="K98" s="102">
        <v>9</v>
      </c>
      <c r="L98" s="101">
        <v>3</v>
      </c>
      <c r="M98" s="102">
        <v>3</v>
      </c>
      <c r="N98" s="100">
        <v>0</v>
      </c>
      <c r="O98" s="99">
        <v>2</v>
      </c>
      <c r="P98" s="100" t="s">
        <v>30</v>
      </c>
      <c r="Q98" s="87" t="s">
        <v>30</v>
      </c>
      <c r="R98" s="126" t="s">
        <v>30</v>
      </c>
      <c r="S98" s="127" t="s">
        <v>30</v>
      </c>
      <c r="T98" s="126" t="s">
        <v>30</v>
      </c>
      <c r="U98" s="127" t="s">
        <v>30</v>
      </c>
      <c r="V98" s="101">
        <v>3</v>
      </c>
      <c r="W98" s="102">
        <v>11</v>
      </c>
      <c r="X98" s="101">
        <v>17</v>
      </c>
      <c r="Y98" s="86">
        <v>21</v>
      </c>
      <c r="Z98" s="100">
        <v>10</v>
      </c>
      <c r="AA98" s="99">
        <v>16</v>
      </c>
    </row>
    <row r="99" spans="1:27" ht="55" customHeight="1" x14ac:dyDescent="0.45">
      <c r="A99" s="16" t="s">
        <v>124</v>
      </c>
      <c r="B99" s="126" t="s">
        <v>30</v>
      </c>
      <c r="C99" s="127" t="s">
        <v>30</v>
      </c>
      <c r="D99" s="103">
        <v>12</v>
      </c>
      <c r="E99" s="102">
        <v>8</v>
      </c>
      <c r="F99" s="101">
        <v>10</v>
      </c>
      <c r="G99" s="102">
        <v>14</v>
      </c>
      <c r="H99" s="101">
        <v>8</v>
      </c>
      <c r="I99" s="102">
        <v>16</v>
      </c>
      <c r="J99" s="101">
        <v>10</v>
      </c>
      <c r="K99" s="102">
        <v>27</v>
      </c>
      <c r="L99" s="101">
        <v>12</v>
      </c>
      <c r="M99" s="102">
        <v>12</v>
      </c>
      <c r="N99" s="100">
        <v>10</v>
      </c>
      <c r="O99" s="99">
        <v>14</v>
      </c>
      <c r="P99" s="100" t="s">
        <v>30</v>
      </c>
      <c r="Q99" s="87" t="s">
        <v>30</v>
      </c>
      <c r="R99" s="126" t="s">
        <v>30</v>
      </c>
      <c r="S99" s="127" t="s">
        <v>30</v>
      </c>
      <c r="T99" s="126" t="s">
        <v>30</v>
      </c>
      <c r="U99" s="127" t="s">
        <v>30</v>
      </c>
      <c r="V99" s="101">
        <v>12</v>
      </c>
      <c r="W99" s="102">
        <v>12</v>
      </c>
      <c r="X99" s="101">
        <v>15</v>
      </c>
      <c r="Y99" s="86">
        <v>20</v>
      </c>
      <c r="Z99" s="100">
        <v>10</v>
      </c>
      <c r="AA99" s="99">
        <v>16</v>
      </c>
    </row>
    <row r="100" spans="1:27" ht="55" customHeight="1" x14ac:dyDescent="0.45">
      <c r="A100" s="16" t="s">
        <v>125</v>
      </c>
      <c r="B100" s="126" t="s">
        <v>30</v>
      </c>
      <c r="C100" s="127" t="s">
        <v>30</v>
      </c>
      <c r="D100" s="103">
        <v>8</v>
      </c>
      <c r="E100" s="102">
        <v>17</v>
      </c>
      <c r="F100" s="101">
        <v>10</v>
      </c>
      <c r="G100" s="102">
        <v>18</v>
      </c>
      <c r="H100" s="101">
        <v>5</v>
      </c>
      <c r="I100" s="102">
        <v>22</v>
      </c>
      <c r="J100" s="101">
        <v>12</v>
      </c>
      <c r="K100" s="102">
        <v>11</v>
      </c>
      <c r="L100" s="101">
        <v>9</v>
      </c>
      <c r="M100" s="102">
        <v>20</v>
      </c>
      <c r="N100" s="101">
        <v>10</v>
      </c>
      <c r="O100" s="102">
        <v>17</v>
      </c>
      <c r="P100" s="101" t="s">
        <v>30</v>
      </c>
      <c r="Q100" s="86" t="s">
        <v>30</v>
      </c>
      <c r="R100" s="126" t="s">
        <v>30</v>
      </c>
      <c r="S100" s="127" t="s">
        <v>30</v>
      </c>
      <c r="T100" s="126" t="s">
        <v>30</v>
      </c>
      <c r="U100" s="127" t="s">
        <v>30</v>
      </c>
      <c r="V100" s="101">
        <v>6</v>
      </c>
      <c r="W100" s="102">
        <v>15</v>
      </c>
      <c r="X100" s="101">
        <v>5</v>
      </c>
      <c r="Y100" s="86">
        <v>20</v>
      </c>
      <c r="Z100" s="100">
        <v>7</v>
      </c>
      <c r="AA100" s="99">
        <v>17</v>
      </c>
    </row>
    <row r="101" spans="1:27" ht="55" customHeight="1" x14ac:dyDescent="0.45">
      <c r="A101" s="16" t="s">
        <v>126</v>
      </c>
      <c r="B101" s="126" t="s">
        <v>30</v>
      </c>
      <c r="C101" s="127" t="s">
        <v>30</v>
      </c>
      <c r="D101" s="103">
        <v>0</v>
      </c>
      <c r="E101" s="102">
        <v>3</v>
      </c>
      <c r="F101" s="101">
        <v>5</v>
      </c>
      <c r="G101" s="102">
        <v>16</v>
      </c>
      <c r="H101" s="101">
        <v>5</v>
      </c>
      <c r="I101" s="102">
        <v>16</v>
      </c>
      <c r="J101" s="101">
        <v>5</v>
      </c>
      <c r="K101" s="102">
        <v>16</v>
      </c>
      <c r="L101" s="101">
        <v>5</v>
      </c>
      <c r="M101" s="102">
        <v>20</v>
      </c>
      <c r="N101" s="101">
        <v>21</v>
      </c>
      <c r="O101" s="102">
        <v>15</v>
      </c>
      <c r="P101" s="101" t="s">
        <v>30</v>
      </c>
      <c r="Q101" s="86" t="s">
        <v>30</v>
      </c>
      <c r="R101" s="126" t="s">
        <v>30</v>
      </c>
      <c r="S101" s="127" t="s">
        <v>30</v>
      </c>
      <c r="T101" s="126" t="s">
        <v>30</v>
      </c>
      <c r="U101" s="127" t="s">
        <v>30</v>
      </c>
      <c r="V101" s="101">
        <v>14</v>
      </c>
      <c r="W101" s="102">
        <v>10</v>
      </c>
      <c r="X101" s="101">
        <v>15</v>
      </c>
      <c r="Y101" s="86">
        <v>10</v>
      </c>
      <c r="Z101" s="100">
        <v>19</v>
      </c>
      <c r="AA101" s="99">
        <v>11</v>
      </c>
    </row>
    <row r="102" spans="1:27" ht="55" customHeight="1" x14ac:dyDescent="0.45">
      <c r="A102" s="16" t="s">
        <v>127</v>
      </c>
      <c r="B102" s="126" t="s">
        <v>30</v>
      </c>
      <c r="C102" s="127" t="s">
        <v>30</v>
      </c>
      <c r="D102" s="103">
        <v>15</v>
      </c>
      <c r="E102" s="102">
        <v>20</v>
      </c>
      <c r="F102" s="101">
        <v>20</v>
      </c>
      <c r="G102" s="102">
        <v>20</v>
      </c>
      <c r="H102" s="101">
        <v>20</v>
      </c>
      <c r="I102" s="102">
        <v>20</v>
      </c>
      <c r="J102" s="101">
        <v>20</v>
      </c>
      <c r="K102" s="102">
        <v>20</v>
      </c>
      <c r="L102" s="101">
        <v>20</v>
      </c>
      <c r="M102" s="102">
        <v>20</v>
      </c>
      <c r="N102" s="101">
        <v>20</v>
      </c>
      <c r="O102" s="102">
        <v>20</v>
      </c>
      <c r="P102" s="101" t="s">
        <v>30</v>
      </c>
      <c r="Q102" s="86" t="s">
        <v>30</v>
      </c>
      <c r="R102" s="126" t="s">
        <v>30</v>
      </c>
      <c r="S102" s="127" t="s">
        <v>30</v>
      </c>
      <c r="T102" s="126" t="s">
        <v>30</v>
      </c>
      <c r="U102" s="127" t="s">
        <v>30</v>
      </c>
      <c r="V102" s="101">
        <v>20</v>
      </c>
      <c r="W102" s="102">
        <v>20</v>
      </c>
      <c r="X102" s="101">
        <v>20</v>
      </c>
      <c r="Y102" s="86">
        <v>20</v>
      </c>
      <c r="Z102" s="100">
        <v>20</v>
      </c>
      <c r="AA102" s="99">
        <v>20</v>
      </c>
    </row>
    <row r="103" spans="1:27" ht="55" customHeight="1" x14ac:dyDescent="0.45">
      <c r="A103" s="16" t="s">
        <v>128</v>
      </c>
      <c r="B103" s="126" t="s">
        <v>30</v>
      </c>
      <c r="C103" s="127" t="s">
        <v>30</v>
      </c>
      <c r="D103" s="103">
        <v>0</v>
      </c>
      <c r="E103" s="102">
        <v>3</v>
      </c>
      <c r="F103" s="101">
        <v>2</v>
      </c>
      <c r="G103" s="102">
        <v>3</v>
      </c>
      <c r="H103" s="101">
        <v>2</v>
      </c>
      <c r="I103" s="102">
        <v>3</v>
      </c>
      <c r="J103" s="101">
        <v>5</v>
      </c>
      <c r="K103" s="102">
        <v>5</v>
      </c>
      <c r="L103" s="101">
        <v>5</v>
      </c>
      <c r="M103" s="102">
        <v>5</v>
      </c>
      <c r="N103" s="101">
        <v>5</v>
      </c>
      <c r="O103" s="102">
        <v>5</v>
      </c>
      <c r="P103" s="100" t="s">
        <v>30</v>
      </c>
      <c r="Q103" s="87" t="s">
        <v>30</v>
      </c>
      <c r="R103" s="126" t="s">
        <v>30</v>
      </c>
      <c r="S103" s="127" t="s">
        <v>30</v>
      </c>
      <c r="T103" s="126" t="s">
        <v>30</v>
      </c>
      <c r="U103" s="127" t="s">
        <v>30</v>
      </c>
      <c r="V103" s="101">
        <v>5</v>
      </c>
      <c r="W103" s="102">
        <v>5</v>
      </c>
      <c r="X103" s="100">
        <v>5</v>
      </c>
      <c r="Y103" s="87">
        <v>5</v>
      </c>
      <c r="Z103" s="100">
        <v>5</v>
      </c>
      <c r="AA103" s="99">
        <v>5</v>
      </c>
    </row>
    <row r="104" spans="1:27" ht="55" customHeight="1" x14ac:dyDescent="0.45">
      <c r="A104" s="16" t="s">
        <v>129</v>
      </c>
      <c r="B104" s="126" t="s">
        <v>30</v>
      </c>
      <c r="C104" s="127" t="s">
        <v>30</v>
      </c>
      <c r="D104" s="126" t="s">
        <v>30</v>
      </c>
      <c r="E104" s="127" t="s">
        <v>30</v>
      </c>
      <c r="F104" s="126" t="s">
        <v>30</v>
      </c>
      <c r="G104" s="127" t="s">
        <v>30</v>
      </c>
      <c r="H104" s="126" t="s">
        <v>30</v>
      </c>
      <c r="I104" s="127" t="s">
        <v>30</v>
      </c>
      <c r="J104" s="126" t="s">
        <v>30</v>
      </c>
      <c r="K104" s="127" t="s">
        <v>30</v>
      </c>
      <c r="L104" s="126" t="s">
        <v>30</v>
      </c>
      <c r="M104" s="127" t="s">
        <v>30</v>
      </c>
      <c r="N104" s="126" t="s">
        <v>30</v>
      </c>
      <c r="O104" s="127" t="s">
        <v>30</v>
      </c>
      <c r="P104" s="126" t="s">
        <v>30</v>
      </c>
      <c r="Q104" s="127" t="s">
        <v>30</v>
      </c>
      <c r="R104" s="126" t="s">
        <v>30</v>
      </c>
      <c r="S104" s="127" t="s">
        <v>30</v>
      </c>
      <c r="T104" s="126" t="s">
        <v>30</v>
      </c>
      <c r="U104" s="127" t="s">
        <v>30</v>
      </c>
      <c r="V104" s="100" t="s">
        <v>30</v>
      </c>
      <c r="W104" s="99" t="s">
        <v>30</v>
      </c>
      <c r="X104" s="101">
        <v>13</v>
      </c>
      <c r="Y104" s="86">
        <v>5</v>
      </c>
      <c r="Z104" s="100">
        <v>3</v>
      </c>
      <c r="AA104" s="99">
        <v>6</v>
      </c>
    </row>
    <row r="105" spans="1:27" ht="55" customHeight="1" x14ac:dyDescent="0.45">
      <c r="A105" s="16" t="s">
        <v>130</v>
      </c>
      <c r="B105" s="126" t="s">
        <v>30</v>
      </c>
      <c r="C105" s="127" t="s">
        <v>30</v>
      </c>
      <c r="D105" s="103">
        <v>3</v>
      </c>
      <c r="E105" s="102">
        <v>3</v>
      </c>
      <c r="F105" s="101">
        <v>6</v>
      </c>
      <c r="G105" s="102">
        <v>8</v>
      </c>
      <c r="H105" s="101">
        <v>9</v>
      </c>
      <c r="I105" s="102">
        <v>5</v>
      </c>
      <c r="J105" s="101">
        <v>4</v>
      </c>
      <c r="K105" s="102">
        <v>6</v>
      </c>
      <c r="L105" s="101">
        <v>9</v>
      </c>
      <c r="M105" s="102">
        <v>11</v>
      </c>
      <c r="N105" s="101">
        <v>8</v>
      </c>
      <c r="O105" s="102">
        <v>7</v>
      </c>
      <c r="P105" s="101">
        <v>0</v>
      </c>
      <c r="Q105" s="86">
        <v>13</v>
      </c>
      <c r="R105" s="126" t="s">
        <v>30</v>
      </c>
      <c r="S105" s="127" t="s">
        <v>30</v>
      </c>
      <c r="T105" s="126" t="s">
        <v>30</v>
      </c>
      <c r="U105" s="127" t="s">
        <v>30</v>
      </c>
      <c r="V105" s="101">
        <v>11</v>
      </c>
      <c r="W105" s="102">
        <v>13</v>
      </c>
      <c r="X105" s="101">
        <v>11</v>
      </c>
      <c r="Y105" s="86">
        <v>9</v>
      </c>
      <c r="Z105" s="100">
        <v>2</v>
      </c>
      <c r="AA105" s="99">
        <v>14</v>
      </c>
    </row>
    <row r="106" spans="1:27" ht="55" customHeight="1" x14ac:dyDescent="0.45">
      <c r="A106" s="16" t="s">
        <v>131</v>
      </c>
      <c r="B106" s="126" t="s">
        <v>30</v>
      </c>
      <c r="C106" s="127" t="s">
        <v>30</v>
      </c>
      <c r="D106" s="103">
        <v>4</v>
      </c>
      <c r="E106" s="102">
        <v>4</v>
      </c>
      <c r="F106" s="101">
        <v>1</v>
      </c>
      <c r="G106" s="102">
        <v>1</v>
      </c>
      <c r="H106" s="101">
        <v>17</v>
      </c>
      <c r="I106" s="102">
        <v>17</v>
      </c>
      <c r="J106" s="101">
        <v>19</v>
      </c>
      <c r="K106" s="102">
        <v>19</v>
      </c>
      <c r="L106" s="101">
        <v>15</v>
      </c>
      <c r="M106" s="102">
        <v>15</v>
      </c>
      <c r="N106" s="101">
        <v>1</v>
      </c>
      <c r="O106" s="102">
        <v>1</v>
      </c>
      <c r="P106" s="101" t="s">
        <v>30</v>
      </c>
      <c r="Q106" s="86" t="s">
        <v>30</v>
      </c>
      <c r="R106" s="126" t="s">
        <v>30</v>
      </c>
      <c r="S106" s="127" t="s">
        <v>30</v>
      </c>
      <c r="T106" s="126" t="s">
        <v>30</v>
      </c>
      <c r="U106" s="127" t="s">
        <v>30</v>
      </c>
      <c r="V106" s="101">
        <v>0</v>
      </c>
      <c r="W106" s="102">
        <v>1</v>
      </c>
      <c r="X106" s="101">
        <v>0</v>
      </c>
      <c r="Y106" s="86">
        <v>0</v>
      </c>
      <c r="Z106" s="100">
        <v>3</v>
      </c>
      <c r="AA106" s="99">
        <v>8</v>
      </c>
    </row>
    <row r="107" spans="1:27" ht="55" customHeight="1" x14ac:dyDescent="0.45">
      <c r="A107" s="16" t="s">
        <v>132</v>
      </c>
      <c r="B107" s="126" t="s">
        <v>30</v>
      </c>
      <c r="C107" s="127" t="s">
        <v>30</v>
      </c>
      <c r="D107" s="98">
        <v>3</v>
      </c>
      <c r="E107" s="99">
        <v>9</v>
      </c>
      <c r="F107" s="98">
        <v>9</v>
      </c>
      <c r="G107" s="99">
        <v>11</v>
      </c>
      <c r="H107" s="98">
        <v>15</v>
      </c>
      <c r="I107" s="99">
        <v>14</v>
      </c>
      <c r="J107" s="98">
        <v>15</v>
      </c>
      <c r="K107" s="99">
        <v>3</v>
      </c>
      <c r="L107" s="101">
        <v>24</v>
      </c>
      <c r="M107" s="102">
        <v>7</v>
      </c>
      <c r="N107" s="101" t="s">
        <v>30</v>
      </c>
      <c r="O107" s="102" t="s">
        <v>30</v>
      </c>
      <c r="P107" s="100" t="s">
        <v>30</v>
      </c>
      <c r="Q107" s="87" t="s">
        <v>30</v>
      </c>
      <c r="R107" s="126" t="s">
        <v>30</v>
      </c>
      <c r="S107" s="127" t="s">
        <v>30</v>
      </c>
      <c r="T107" s="126" t="s">
        <v>30</v>
      </c>
      <c r="U107" s="127" t="s">
        <v>30</v>
      </c>
      <c r="V107" s="100" t="s">
        <v>30</v>
      </c>
      <c r="W107" s="99" t="s">
        <v>30</v>
      </c>
      <c r="X107" s="101">
        <v>11</v>
      </c>
      <c r="Y107" s="86">
        <v>3</v>
      </c>
      <c r="Z107" s="100">
        <v>4</v>
      </c>
      <c r="AA107" s="99">
        <v>17</v>
      </c>
    </row>
    <row r="108" spans="1:27" ht="55" customHeight="1" x14ac:dyDescent="0.45">
      <c r="A108" s="16" t="s">
        <v>133</v>
      </c>
      <c r="B108" s="126" t="s">
        <v>30</v>
      </c>
      <c r="C108" s="127" t="s">
        <v>30</v>
      </c>
      <c r="D108" s="98">
        <v>0</v>
      </c>
      <c r="E108" s="99">
        <v>5</v>
      </c>
      <c r="F108" s="101">
        <v>1</v>
      </c>
      <c r="G108" s="102">
        <v>13</v>
      </c>
      <c r="H108" s="101">
        <v>6</v>
      </c>
      <c r="I108" s="102">
        <v>17</v>
      </c>
      <c r="J108" s="101">
        <v>1</v>
      </c>
      <c r="K108" s="102">
        <v>21</v>
      </c>
      <c r="L108" s="101">
        <v>0</v>
      </c>
      <c r="M108" s="102">
        <v>8</v>
      </c>
      <c r="N108" s="101">
        <v>4</v>
      </c>
      <c r="O108" s="102">
        <v>7</v>
      </c>
      <c r="P108" s="100" t="s">
        <v>30</v>
      </c>
      <c r="Q108" s="87" t="s">
        <v>30</v>
      </c>
      <c r="R108" s="126" t="s">
        <v>30</v>
      </c>
      <c r="S108" s="127" t="s">
        <v>30</v>
      </c>
      <c r="T108" s="126" t="s">
        <v>30</v>
      </c>
      <c r="U108" s="127" t="s">
        <v>30</v>
      </c>
      <c r="V108" s="101">
        <v>2</v>
      </c>
      <c r="W108" s="102">
        <v>13</v>
      </c>
      <c r="X108" s="101">
        <v>7</v>
      </c>
      <c r="Y108" s="86">
        <v>17</v>
      </c>
      <c r="Z108" s="100">
        <v>3</v>
      </c>
      <c r="AA108" s="99">
        <v>17</v>
      </c>
    </row>
    <row r="109" spans="1:27" ht="55" customHeight="1" x14ac:dyDescent="0.45">
      <c r="A109" s="16" t="s">
        <v>134</v>
      </c>
      <c r="B109" s="126" t="s">
        <v>30</v>
      </c>
      <c r="C109" s="127" t="s">
        <v>30</v>
      </c>
      <c r="D109" s="103">
        <v>2</v>
      </c>
      <c r="E109" s="102">
        <v>11</v>
      </c>
      <c r="F109" s="101">
        <v>0</v>
      </c>
      <c r="G109" s="102">
        <v>11</v>
      </c>
      <c r="H109" s="101">
        <v>0</v>
      </c>
      <c r="I109" s="102">
        <v>12</v>
      </c>
      <c r="J109" s="101">
        <v>0</v>
      </c>
      <c r="K109" s="102">
        <v>13</v>
      </c>
      <c r="L109" s="101">
        <v>0</v>
      </c>
      <c r="M109" s="102">
        <v>8</v>
      </c>
      <c r="N109" s="101">
        <v>0</v>
      </c>
      <c r="O109" s="102">
        <v>11</v>
      </c>
      <c r="P109" s="100">
        <v>1</v>
      </c>
      <c r="Q109" s="87">
        <v>18</v>
      </c>
      <c r="R109" s="101" t="s">
        <v>30</v>
      </c>
      <c r="S109" s="102" t="s">
        <v>30</v>
      </c>
      <c r="T109" s="126" t="s">
        <v>30</v>
      </c>
      <c r="U109" s="127" t="s">
        <v>30</v>
      </c>
      <c r="V109" s="100">
        <v>2</v>
      </c>
      <c r="W109" s="99">
        <v>17</v>
      </c>
      <c r="X109" s="101">
        <v>3</v>
      </c>
      <c r="Y109" s="86">
        <v>16</v>
      </c>
      <c r="Z109" s="100">
        <v>4</v>
      </c>
      <c r="AA109" s="99">
        <v>20</v>
      </c>
    </row>
    <row r="110" spans="1:27" ht="55" customHeight="1" x14ac:dyDescent="0.45">
      <c r="A110" s="16" t="s">
        <v>135</v>
      </c>
      <c r="B110" s="126" t="s">
        <v>30</v>
      </c>
      <c r="C110" s="127" t="s">
        <v>30</v>
      </c>
      <c r="D110" s="103">
        <v>30</v>
      </c>
      <c r="E110" s="102">
        <v>35</v>
      </c>
      <c r="F110" s="101">
        <v>30</v>
      </c>
      <c r="G110" s="102">
        <v>33</v>
      </c>
      <c r="H110" s="101">
        <v>27</v>
      </c>
      <c r="I110" s="102">
        <v>42</v>
      </c>
      <c r="J110" s="101">
        <v>34</v>
      </c>
      <c r="K110" s="102">
        <v>43</v>
      </c>
      <c r="L110" s="101">
        <v>29</v>
      </c>
      <c r="M110" s="102">
        <v>20</v>
      </c>
      <c r="N110" s="101">
        <v>18</v>
      </c>
      <c r="O110" s="102">
        <v>13</v>
      </c>
      <c r="P110" s="101">
        <v>25</v>
      </c>
      <c r="Q110" s="86">
        <v>26</v>
      </c>
      <c r="R110" s="101" t="s">
        <v>30</v>
      </c>
      <c r="S110" s="102" t="s">
        <v>30</v>
      </c>
      <c r="T110" s="126" t="s">
        <v>30</v>
      </c>
      <c r="U110" s="127" t="s">
        <v>30</v>
      </c>
      <c r="V110" s="100">
        <v>32</v>
      </c>
      <c r="W110" s="99">
        <v>46</v>
      </c>
      <c r="X110" s="101">
        <v>14</v>
      </c>
      <c r="Y110" s="86">
        <v>20</v>
      </c>
      <c r="Z110" s="100">
        <v>23</v>
      </c>
      <c r="AA110" s="99">
        <v>51</v>
      </c>
    </row>
    <row r="111" spans="1:27" ht="55" customHeight="1" x14ac:dyDescent="0.45">
      <c r="A111" s="16" t="s">
        <v>136</v>
      </c>
      <c r="B111" s="126" t="s">
        <v>30</v>
      </c>
      <c r="C111" s="127" t="s">
        <v>30</v>
      </c>
      <c r="D111" s="103">
        <v>4</v>
      </c>
      <c r="E111" s="102">
        <v>13</v>
      </c>
      <c r="F111" s="101">
        <v>5</v>
      </c>
      <c r="G111" s="102">
        <v>8</v>
      </c>
      <c r="H111" s="101">
        <v>6</v>
      </c>
      <c r="I111" s="102">
        <v>8</v>
      </c>
      <c r="J111" s="101">
        <v>6</v>
      </c>
      <c r="K111" s="102">
        <v>11</v>
      </c>
      <c r="L111" s="101">
        <v>4</v>
      </c>
      <c r="M111" s="102">
        <v>10</v>
      </c>
      <c r="N111" s="101">
        <v>7</v>
      </c>
      <c r="O111" s="102">
        <v>10</v>
      </c>
      <c r="P111" s="101">
        <v>9</v>
      </c>
      <c r="Q111" s="86">
        <v>7</v>
      </c>
      <c r="R111" s="101" t="s">
        <v>30</v>
      </c>
      <c r="S111" s="102" t="s">
        <v>30</v>
      </c>
      <c r="T111" s="126" t="s">
        <v>30</v>
      </c>
      <c r="U111" s="127" t="s">
        <v>30</v>
      </c>
      <c r="V111" s="101">
        <v>10</v>
      </c>
      <c r="W111" s="102">
        <v>11</v>
      </c>
      <c r="X111" s="101">
        <v>7</v>
      </c>
      <c r="Y111" s="86">
        <v>8</v>
      </c>
      <c r="Z111" s="100">
        <v>10</v>
      </c>
      <c r="AA111" s="99">
        <v>7</v>
      </c>
    </row>
    <row r="112" spans="1:27" ht="55" customHeight="1" x14ac:dyDescent="0.45">
      <c r="A112" s="16" t="s">
        <v>137</v>
      </c>
      <c r="B112" s="126" t="s">
        <v>30</v>
      </c>
      <c r="C112" s="127" t="s">
        <v>30</v>
      </c>
      <c r="D112" s="103">
        <v>2</v>
      </c>
      <c r="E112" s="102">
        <v>6</v>
      </c>
      <c r="F112" s="101">
        <v>2</v>
      </c>
      <c r="G112" s="102">
        <v>12</v>
      </c>
      <c r="H112" s="101">
        <v>3</v>
      </c>
      <c r="I112" s="102">
        <v>7</v>
      </c>
      <c r="J112" s="101">
        <v>1</v>
      </c>
      <c r="K112" s="102">
        <v>6</v>
      </c>
      <c r="L112" s="101">
        <v>1</v>
      </c>
      <c r="M112" s="102">
        <v>11</v>
      </c>
      <c r="N112" s="101">
        <v>4</v>
      </c>
      <c r="O112" s="102">
        <v>16</v>
      </c>
      <c r="P112" s="100">
        <v>3</v>
      </c>
      <c r="Q112" s="87">
        <v>18</v>
      </c>
      <c r="R112" s="101" t="s">
        <v>30</v>
      </c>
      <c r="S112" s="102" t="s">
        <v>30</v>
      </c>
      <c r="T112" s="126" t="s">
        <v>30</v>
      </c>
      <c r="U112" s="127" t="s">
        <v>30</v>
      </c>
      <c r="V112" s="100">
        <v>0</v>
      </c>
      <c r="W112" s="99">
        <v>6</v>
      </c>
      <c r="X112" s="101">
        <v>3</v>
      </c>
      <c r="Y112" s="86">
        <v>10</v>
      </c>
      <c r="Z112" s="100">
        <v>3</v>
      </c>
      <c r="AA112" s="99">
        <v>14</v>
      </c>
    </row>
    <row r="113" spans="1:27" ht="55" customHeight="1" x14ac:dyDescent="0.45">
      <c r="A113" s="16" t="s">
        <v>138</v>
      </c>
      <c r="B113" s="126" t="s">
        <v>30</v>
      </c>
      <c r="C113" s="127" t="s">
        <v>30</v>
      </c>
      <c r="D113" s="98">
        <v>13</v>
      </c>
      <c r="E113" s="99">
        <v>25</v>
      </c>
      <c r="F113" s="100">
        <v>14</v>
      </c>
      <c r="G113" s="99">
        <v>20</v>
      </c>
      <c r="H113" s="101">
        <v>12</v>
      </c>
      <c r="I113" s="102">
        <v>23</v>
      </c>
      <c r="J113" s="101" t="s">
        <v>30</v>
      </c>
      <c r="K113" s="102" t="s">
        <v>30</v>
      </c>
      <c r="L113" s="100">
        <v>9</v>
      </c>
      <c r="M113" s="99">
        <v>18</v>
      </c>
      <c r="N113" s="101">
        <v>9</v>
      </c>
      <c r="O113" s="102">
        <v>19</v>
      </c>
      <c r="P113" s="100" t="s">
        <v>30</v>
      </c>
      <c r="Q113" s="87" t="s">
        <v>30</v>
      </c>
      <c r="R113" s="101" t="s">
        <v>30</v>
      </c>
      <c r="S113" s="102" t="s">
        <v>30</v>
      </c>
      <c r="T113" s="126" t="s">
        <v>30</v>
      </c>
      <c r="U113" s="127" t="s">
        <v>30</v>
      </c>
      <c r="V113" s="101">
        <v>8</v>
      </c>
      <c r="W113" s="102">
        <v>8</v>
      </c>
      <c r="X113" s="101">
        <v>8</v>
      </c>
      <c r="Y113" s="86">
        <v>24</v>
      </c>
      <c r="Z113" s="100">
        <v>8</v>
      </c>
      <c r="AA113" s="99">
        <v>20</v>
      </c>
    </row>
    <row r="114" spans="1:27" ht="55" customHeight="1" x14ac:dyDescent="0.45">
      <c r="A114" s="16" t="s">
        <v>139</v>
      </c>
      <c r="B114" s="126" t="s">
        <v>30</v>
      </c>
      <c r="C114" s="127" t="s">
        <v>30</v>
      </c>
      <c r="D114" s="103">
        <v>16</v>
      </c>
      <c r="E114" s="102">
        <v>14</v>
      </c>
      <c r="F114" s="101">
        <v>11</v>
      </c>
      <c r="G114" s="102">
        <v>1</v>
      </c>
      <c r="H114" s="101">
        <v>6</v>
      </c>
      <c r="I114" s="102">
        <v>4</v>
      </c>
      <c r="J114" s="101">
        <v>7</v>
      </c>
      <c r="K114" s="102">
        <v>6</v>
      </c>
      <c r="L114" s="101">
        <v>9</v>
      </c>
      <c r="M114" s="102">
        <v>4</v>
      </c>
      <c r="N114" s="100">
        <v>9</v>
      </c>
      <c r="O114" s="99">
        <v>4</v>
      </c>
      <c r="P114" s="100" t="s">
        <v>30</v>
      </c>
      <c r="Q114" s="87" t="s">
        <v>30</v>
      </c>
      <c r="R114" s="126" t="s">
        <v>30</v>
      </c>
      <c r="S114" s="127" t="s">
        <v>30</v>
      </c>
      <c r="T114" s="126" t="s">
        <v>30</v>
      </c>
      <c r="U114" s="127" t="s">
        <v>30</v>
      </c>
      <c r="V114" s="101">
        <v>0</v>
      </c>
      <c r="W114" s="102">
        <v>0</v>
      </c>
      <c r="X114" s="101">
        <v>1</v>
      </c>
      <c r="Y114" s="86">
        <v>2</v>
      </c>
      <c r="Z114" s="100">
        <v>4</v>
      </c>
      <c r="AA114" s="99">
        <v>0</v>
      </c>
    </row>
    <row r="115" spans="1:27" ht="55" customHeight="1" x14ac:dyDescent="0.45">
      <c r="A115" s="16" t="s">
        <v>140</v>
      </c>
      <c r="B115" s="126" t="s">
        <v>30</v>
      </c>
      <c r="C115" s="127" t="s">
        <v>30</v>
      </c>
      <c r="D115" s="103">
        <v>13</v>
      </c>
      <c r="E115" s="102">
        <v>11</v>
      </c>
      <c r="F115" s="101">
        <v>12</v>
      </c>
      <c r="G115" s="102">
        <v>15</v>
      </c>
      <c r="H115" s="101">
        <v>13</v>
      </c>
      <c r="I115" s="102">
        <v>11</v>
      </c>
      <c r="J115" s="101">
        <v>11</v>
      </c>
      <c r="K115" s="102">
        <v>11</v>
      </c>
      <c r="L115" s="101">
        <v>15</v>
      </c>
      <c r="M115" s="102">
        <v>13</v>
      </c>
      <c r="N115" s="101">
        <v>5</v>
      </c>
      <c r="O115" s="102">
        <v>11</v>
      </c>
      <c r="P115" s="101" t="s">
        <v>30</v>
      </c>
      <c r="Q115" s="86" t="s">
        <v>30</v>
      </c>
      <c r="R115" s="126" t="s">
        <v>30</v>
      </c>
      <c r="S115" s="127" t="s">
        <v>30</v>
      </c>
      <c r="T115" s="126" t="s">
        <v>30</v>
      </c>
      <c r="U115" s="127" t="s">
        <v>30</v>
      </c>
      <c r="V115" s="101">
        <v>9</v>
      </c>
      <c r="W115" s="102">
        <v>7</v>
      </c>
      <c r="X115" s="101">
        <v>9</v>
      </c>
      <c r="Y115" s="86">
        <v>9</v>
      </c>
      <c r="Z115" s="100">
        <v>10</v>
      </c>
      <c r="AA115" s="99">
        <v>16</v>
      </c>
    </row>
    <row r="116" spans="1:27" ht="55" customHeight="1" x14ac:dyDescent="0.45">
      <c r="A116" s="16" t="s">
        <v>141</v>
      </c>
      <c r="B116" s="126" t="s">
        <v>30</v>
      </c>
      <c r="C116" s="127" t="s">
        <v>30</v>
      </c>
      <c r="D116" s="114">
        <v>8</v>
      </c>
      <c r="E116" s="115">
        <v>6</v>
      </c>
      <c r="F116" s="101">
        <v>10</v>
      </c>
      <c r="G116" s="102">
        <v>6</v>
      </c>
      <c r="H116" s="101">
        <v>6</v>
      </c>
      <c r="I116" s="102">
        <v>11</v>
      </c>
      <c r="J116" s="100">
        <v>2</v>
      </c>
      <c r="K116" s="99">
        <v>4</v>
      </c>
      <c r="L116" s="101">
        <v>5</v>
      </c>
      <c r="M116" s="102">
        <v>9</v>
      </c>
      <c r="N116" s="100">
        <v>0</v>
      </c>
      <c r="O116" s="99">
        <v>0</v>
      </c>
      <c r="P116" s="101" t="s">
        <v>30</v>
      </c>
      <c r="Q116" s="86" t="s">
        <v>30</v>
      </c>
      <c r="R116" s="126" t="s">
        <v>30</v>
      </c>
      <c r="S116" s="127" t="s">
        <v>30</v>
      </c>
      <c r="T116" s="126" t="s">
        <v>30</v>
      </c>
      <c r="U116" s="127" t="s">
        <v>30</v>
      </c>
      <c r="V116" s="101">
        <v>0</v>
      </c>
      <c r="W116" s="102">
        <v>3</v>
      </c>
      <c r="X116" s="101">
        <v>1</v>
      </c>
      <c r="Y116" s="86">
        <v>0</v>
      </c>
      <c r="Z116" s="100">
        <v>1</v>
      </c>
      <c r="AA116" s="99">
        <v>0</v>
      </c>
    </row>
    <row r="117" spans="1:27" ht="55" customHeight="1" x14ac:dyDescent="0.45">
      <c r="A117" s="16" t="s">
        <v>142</v>
      </c>
      <c r="B117" s="126" t="s">
        <v>30</v>
      </c>
      <c r="C117" s="127" t="s">
        <v>30</v>
      </c>
      <c r="D117" s="116">
        <v>7</v>
      </c>
      <c r="E117" s="117">
        <v>25</v>
      </c>
      <c r="F117" s="101">
        <v>13</v>
      </c>
      <c r="G117" s="102">
        <v>20</v>
      </c>
      <c r="H117" s="101">
        <v>25</v>
      </c>
      <c r="I117" s="102">
        <v>21</v>
      </c>
      <c r="J117" s="101">
        <v>33</v>
      </c>
      <c r="K117" s="102">
        <v>28</v>
      </c>
      <c r="L117" s="101">
        <v>15</v>
      </c>
      <c r="M117" s="102">
        <v>12</v>
      </c>
      <c r="N117" s="100">
        <v>9</v>
      </c>
      <c r="O117" s="99">
        <v>12</v>
      </c>
      <c r="P117" s="101" t="s">
        <v>30</v>
      </c>
      <c r="Q117" s="86" t="s">
        <v>30</v>
      </c>
      <c r="R117" s="126" t="s">
        <v>30</v>
      </c>
      <c r="S117" s="127" t="s">
        <v>30</v>
      </c>
      <c r="T117" s="126" t="s">
        <v>30</v>
      </c>
      <c r="U117" s="127" t="s">
        <v>30</v>
      </c>
      <c r="V117" s="101">
        <v>4</v>
      </c>
      <c r="W117" s="102">
        <v>1</v>
      </c>
      <c r="X117" s="101">
        <v>2</v>
      </c>
      <c r="Y117" s="86">
        <v>6</v>
      </c>
      <c r="Z117" s="100">
        <v>5</v>
      </c>
      <c r="AA117" s="99">
        <v>15</v>
      </c>
    </row>
    <row r="118" spans="1:27" ht="55" customHeight="1" x14ac:dyDescent="0.45">
      <c r="A118" s="16" t="s">
        <v>143</v>
      </c>
      <c r="B118" s="126" t="s">
        <v>30</v>
      </c>
      <c r="C118" s="127" t="s">
        <v>30</v>
      </c>
      <c r="D118" s="103">
        <v>11</v>
      </c>
      <c r="E118" s="102">
        <v>17</v>
      </c>
      <c r="F118" s="101">
        <v>10</v>
      </c>
      <c r="G118" s="102">
        <v>14</v>
      </c>
      <c r="H118" s="101">
        <v>10</v>
      </c>
      <c r="I118" s="102">
        <v>14</v>
      </c>
      <c r="J118" s="101">
        <v>7</v>
      </c>
      <c r="K118" s="102">
        <v>13</v>
      </c>
      <c r="L118" s="101">
        <v>10</v>
      </c>
      <c r="M118" s="102">
        <v>12</v>
      </c>
      <c r="N118" s="100">
        <v>10</v>
      </c>
      <c r="O118" s="99">
        <v>10</v>
      </c>
      <c r="P118" s="100">
        <v>7</v>
      </c>
      <c r="Q118" s="87">
        <v>13</v>
      </c>
      <c r="R118" s="101" t="s">
        <v>30</v>
      </c>
      <c r="S118" s="102" t="s">
        <v>30</v>
      </c>
      <c r="T118" s="126" t="s">
        <v>30</v>
      </c>
      <c r="U118" s="127" t="s">
        <v>30</v>
      </c>
      <c r="V118" s="101">
        <v>10</v>
      </c>
      <c r="W118" s="102">
        <v>17</v>
      </c>
      <c r="X118" s="101">
        <v>12</v>
      </c>
      <c r="Y118" s="86">
        <v>14</v>
      </c>
      <c r="Z118" s="100">
        <v>8</v>
      </c>
      <c r="AA118" s="99">
        <v>16</v>
      </c>
    </row>
    <row r="119" spans="1:27" ht="55" customHeight="1" x14ac:dyDescent="0.45">
      <c r="A119" s="16" t="s">
        <v>144</v>
      </c>
      <c r="B119" s="126" t="s">
        <v>30</v>
      </c>
      <c r="C119" s="127" t="s">
        <v>30</v>
      </c>
      <c r="D119" s="103">
        <v>0</v>
      </c>
      <c r="E119" s="102">
        <v>0</v>
      </c>
      <c r="F119" s="101">
        <v>1</v>
      </c>
      <c r="G119" s="102">
        <v>5</v>
      </c>
      <c r="H119" s="101">
        <v>2</v>
      </c>
      <c r="I119" s="102">
        <v>7</v>
      </c>
      <c r="J119" s="101">
        <v>2</v>
      </c>
      <c r="K119" s="102">
        <v>8</v>
      </c>
      <c r="L119" s="101">
        <v>4</v>
      </c>
      <c r="M119" s="102">
        <v>9</v>
      </c>
      <c r="N119" s="101">
        <v>4</v>
      </c>
      <c r="O119" s="102">
        <v>6</v>
      </c>
      <c r="P119" s="101" t="s">
        <v>30</v>
      </c>
      <c r="Q119" s="86" t="s">
        <v>30</v>
      </c>
      <c r="R119" s="126" t="s">
        <v>30</v>
      </c>
      <c r="S119" s="127" t="s">
        <v>30</v>
      </c>
      <c r="T119" s="126" t="s">
        <v>30</v>
      </c>
      <c r="U119" s="127" t="s">
        <v>30</v>
      </c>
      <c r="V119" s="101">
        <v>5</v>
      </c>
      <c r="W119" s="102">
        <v>6</v>
      </c>
      <c r="X119" s="101">
        <v>0</v>
      </c>
      <c r="Y119" s="86">
        <v>0</v>
      </c>
      <c r="Z119" s="100">
        <v>5</v>
      </c>
      <c r="AA119" s="99">
        <v>11</v>
      </c>
    </row>
    <row r="120" spans="1:27" ht="55" customHeight="1" x14ac:dyDescent="0.45">
      <c r="A120" s="16" t="s">
        <v>145</v>
      </c>
      <c r="B120" s="126" t="s">
        <v>30</v>
      </c>
      <c r="C120" s="127" t="s">
        <v>30</v>
      </c>
      <c r="D120" s="103">
        <v>5</v>
      </c>
      <c r="E120" s="102">
        <v>8</v>
      </c>
      <c r="F120" s="101">
        <v>10</v>
      </c>
      <c r="G120" s="102">
        <v>10</v>
      </c>
      <c r="H120" s="101">
        <v>8</v>
      </c>
      <c r="I120" s="102">
        <v>12</v>
      </c>
      <c r="J120" s="101">
        <v>9</v>
      </c>
      <c r="K120" s="102">
        <v>8</v>
      </c>
      <c r="L120" s="101">
        <v>13</v>
      </c>
      <c r="M120" s="102">
        <v>7</v>
      </c>
      <c r="N120" s="101">
        <v>13</v>
      </c>
      <c r="O120" s="102">
        <v>10</v>
      </c>
      <c r="P120" s="101">
        <v>10</v>
      </c>
      <c r="Q120" s="86">
        <v>10</v>
      </c>
      <c r="R120" s="101" t="s">
        <v>30</v>
      </c>
      <c r="S120" s="102" t="s">
        <v>30</v>
      </c>
      <c r="T120" s="126" t="s">
        <v>30</v>
      </c>
      <c r="U120" s="127" t="s">
        <v>30</v>
      </c>
      <c r="V120" s="101">
        <v>15</v>
      </c>
      <c r="W120" s="102">
        <v>12</v>
      </c>
      <c r="X120" s="101">
        <v>13</v>
      </c>
      <c r="Y120" s="86">
        <v>10</v>
      </c>
      <c r="Z120" s="100">
        <v>10</v>
      </c>
      <c r="AA120" s="99">
        <v>10</v>
      </c>
    </row>
    <row r="121" spans="1:27" ht="55" customHeight="1" x14ac:dyDescent="0.45">
      <c r="A121" s="16" t="s">
        <v>146</v>
      </c>
      <c r="B121" s="126" t="s">
        <v>30</v>
      </c>
      <c r="C121" s="127" t="s">
        <v>30</v>
      </c>
      <c r="D121" s="126" t="s">
        <v>30</v>
      </c>
      <c r="E121" s="127" t="s">
        <v>30</v>
      </c>
      <c r="F121" s="126" t="s">
        <v>30</v>
      </c>
      <c r="G121" s="127" t="s">
        <v>30</v>
      </c>
      <c r="H121" s="126" t="s">
        <v>30</v>
      </c>
      <c r="I121" s="127" t="s">
        <v>30</v>
      </c>
      <c r="J121" s="126" t="s">
        <v>30</v>
      </c>
      <c r="K121" s="127" t="s">
        <v>30</v>
      </c>
      <c r="L121" s="126" t="s">
        <v>30</v>
      </c>
      <c r="M121" s="127" t="s">
        <v>30</v>
      </c>
      <c r="N121" s="126" t="s">
        <v>30</v>
      </c>
      <c r="O121" s="127" t="s">
        <v>30</v>
      </c>
      <c r="P121" s="126" t="s">
        <v>30</v>
      </c>
      <c r="Q121" s="127" t="s">
        <v>30</v>
      </c>
      <c r="R121" s="126" t="s">
        <v>30</v>
      </c>
      <c r="S121" s="127" t="s">
        <v>30</v>
      </c>
      <c r="T121" s="126" t="s">
        <v>30</v>
      </c>
      <c r="U121" s="127" t="s">
        <v>30</v>
      </c>
      <c r="V121" s="126" t="s">
        <v>30</v>
      </c>
      <c r="W121" s="127" t="s">
        <v>30</v>
      </c>
      <c r="X121" s="126" t="s">
        <v>30</v>
      </c>
      <c r="Y121" s="127" t="s">
        <v>30</v>
      </c>
      <c r="Z121" s="100">
        <v>16</v>
      </c>
      <c r="AA121" s="99">
        <v>14</v>
      </c>
    </row>
    <row r="122" spans="1:27" ht="55" customHeight="1" x14ac:dyDescent="0.35">
      <c r="A122" s="113" t="s">
        <v>147</v>
      </c>
      <c r="B122" s="126" t="s">
        <v>30</v>
      </c>
      <c r="C122" s="127" t="s">
        <v>30</v>
      </c>
      <c r="D122" s="103" t="s">
        <v>30</v>
      </c>
      <c r="E122" s="102" t="s">
        <v>30</v>
      </c>
      <c r="F122" s="103" t="s">
        <v>30</v>
      </c>
      <c r="G122" s="102" t="s">
        <v>30</v>
      </c>
      <c r="H122" s="103" t="s">
        <v>30</v>
      </c>
      <c r="I122" s="102" t="s">
        <v>30</v>
      </c>
      <c r="J122" s="103" t="s">
        <v>30</v>
      </c>
      <c r="K122" s="102" t="s">
        <v>30</v>
      </c>
      <c r="L122" s="103" t="s">
        <v>30</v>
      </c>
      <c r="M122" s="102" t="s">
        <v>30</v>
      </c>
      <c r="N122" s="103" t="s">
        <v>30</v>
      </c>
      <c r="O122" s="102" t="s">
        <v>30</v>
      </c>
      <c r="P122" s="101" t="s">
        <v>30</v>
      </c>
      <c r="Q122" s="86" t="s">
        <v>30</v>
      </c>
      <c r="R122" s="126" t="s">
        <v>30</v>
      </c>
      <c r="S122" s="127" t="s">
        <v>30</v>
      </c>
      <c r="T122" s="126" t="s">
        <v>30</v>
      </c>
      <c r="U122" s="127" t="s">
        <v>30</v>
      </c>
      <c r="V122" s="101">
        <v>16</v>
      </c>
      <c r="W122" s="102">
        <v>15</v>
      </c>
      <c r="X122" s="101">
        <v>17</v>
      </c>
      <c r="Y122" s="86">
        <v>17</v>
      </c>
      <c r="Z122" s="100">
        <v>26</v>
      </c>
      <c r="AA122" s="99">
        <v>17</v>
      </c>
    </row>
    <row r="123" spans="1:27" ht="55" customHeight="1" x14ac:dyDescent="0.35">
      <c r="A123" s="91" t="s">
        <v>148</v>
      </c>
      <c r="B123" s="126" t="s">
        <v>30</v>
      </c>
      <c r="C123" s="127" t="s">
        <v>30</v>
      </c>
      <c r="D123" s="103">
        <v>0</v>
      </c>
      <c r="E123" s="102">
        <v>0</v>
      </c>
      <c r="F123" s="101">
        <v>0</v>
      </c>
      <c r="G123" s="102">
        <v>0</v>
      </c>
      <c r="H123" s="101">
        <v>13</v>
      </c>
      <c r="I123" s="102">
        <v>11</v>
      </c>
      <c r="J123" s="101">
        <v>0</v>
      </c>
      <c r="K123" s="102">
        <v>0</v>
      </c>
      <c r="L123" s="101">
        <v>0</v>
      </c>
      <c r="M123" s="102">
        <v>0</v>
      </c>
      <c r="N123" s="101">
        <v>5</v>
      </c>
      <c r="O123" s="102">
        <v>8</v>
      </c>
      <c r="P123" s="101" t="s">
        <v>30</v>
      </c>
      <c r="Q123" s="86" t="s">
        <v>30</v>
      </c>
      <c r="R123" s="126" t="s">
        <v>30</v>
      </c>
      <c r="S123" s="127" t="s">
        <v>30</v>
      </c>
      <c r="T123" s="126" t="s">
        <v>30</v>
      </c>
      <c r="U123" s="127" t="s">
        <v>30</v>
      </c>
      <c r="V123" s="101">
        <v>0</v>
      </c>
      <c r="W123" s="102">
        <v>0</v>
      </c>
      <c r="X123" s="101">
        <v>14</v>
      </c>
      <c r="Y123" s="86">
        <v>3</v>
      </c>
      <c r="Z123" s="100">
        <v>0</v>
      </c>
      <c r="AA123" s="99">
        <v>0</v>
      </c>
    </row>
    <row r="124" spans="1:27" ht="55" customHeight="1" x14ac:dyDescent="0.35">
      <c r="A124" s="91" t="s">
        <v>149</v>
      </c>
      <c r="B124" s="126" t="s">
        <v>30</v>
      </c>
      <c r="C124" s="127" t="s">
        <v>30</v>
      </c>
      <c r="D124" s="103">
        <v>0</v>
      </c>
      <c r="E124" s="102">
        <v>0</v>
      </c>
      <c r="F124" s="101">
        <v>0</v>
      </c>
      <c r="G124" s="102">
        <v>0</v>
      </c>
      <c r="H124" s="101">
        <v>8</v>
      </c>
      <c r="I124" s="102">
        <v>1</v>
      </c>
      <c r="J124" s="101">
        <v>0</v>
      </c>
      <c r="K124" s="102">
        <v>0</v>
      </c>
      <c r="L124" s="101">
        <v>8</v>
      </c>
      <c r="M124" s="102">
        <v>0</v>
      </c>
      <c r="N124" s="101">
        <v>8</v>
      </c>
      <c r="O124" s="102">
        <v>0</v>
      </c>
      <c r="P124" s="101" t="s">
        <v>30</v>
      </c>
      <c r="Q124" s="86" t="s">
        <v>30</v>
      </c>
      <c r="R124" s="126" t="s">
        <v>30</v>
      </c>
      <c r="S124" s="127" t="s">
        <v>30</v>
      </c>
      <c r="T124" s="126" t="s">
        <v>30</v>
      </c>
      <c r="U124" s="127" t="s">
        <v>30</v>
      </c>
      <c r="V124" s="101">
        <v>5</v>
      </c>
      <c r="W124" s="102">
        <v>1</v>
      </c>
      <c r="X124" s="101">
        <v>2</v>
      </c>
      <c r="Y124" s="86">
        <v>11</v>
      </c>
      <c r="Z124" s="100">
        <v>6</v>
      </c>
      <c r="AA124" s="99">
        <v>11</v>
      </c>
    </row>
    <row r="125" spans="1:27" ht="55" customHeight="1" x14ac:dyDescent="0.45">
      <c r="A125" s="16" t="s">
        <v>150</v>
      </c>
      <c r="B125" s="126" t="s">
        <v>30</v>
      </c>
      <c r="C125" s="127" t="s">
        <v>30</v>
      </c>
      <c r="D125" s="103">
        <v>0</v>
      </c>
      <c r="E125" s="102">
        <v>30</v>
      </c>
      <c r="F125" s="101">
        <v>0</v>
      </c>
      <c r="G125" s="102">
        <v>32</v>
      </c>
      <c r="H125" s="101">
        <v>0</v>
      </c>
      <c r="I125" s="102">
        <v>28</v>
      </c>
      <c r="J125" s="101">
        <v>0</v>
      </c>
      <c r="K125" s="102">
        <v>24</v>
      </c>
      <c r="L125" s="101">
        <v>0</v>
      </c>
      <c r="M125" s="102">
        <v>19</v>
      </c>
      <c r="N125" s="101">
        <v>0</v>
      </c>
      <c r="O125" s="102">
        <v>26</v>
      </c>
      <c r="P125" s="101">
        <v>0</v>
      </c>
      <c r="Q125" s="86">
        <v>28</v>
      </c>
      <c r="R125" s="101" t="s">
        <v>30</v>
      </c>
      <c r="S125" s="102" t="s">
        <v>30</v>
      </c>
      <c r="T125" s="126" t="s">
        <v>30</v>
      </c>
      <c r="U125" s="127" t="s">
        <v>30</v>
      </c>
      <c r="V125" s="101">
        <v>0</v>
      </c>
      <c r="W125" s="102">
        <v>8</v>
      </c>
      <c r="X125" s="101">
        <v>1</v>
      </c>
      <c r="Y125" s="86">
        <v>10</v>
      </c>
      <c r="Z125" s="100">
        <v>1</v>
      </c>
      <c r="AA125" s="99">
        <v>8</v>
      </c>
    </row>
    <row r="126" spans="1:27" ht="55" customHeight="1" x14ac:dyDescent="0.45">
      <c r="A126" s="16" t="s">
        <v>151</v>
      </c>
      <c r="B126" s="126" t="s">
        <v>30</v>
      </c>
      <c r="C126" s="127" t="s">
        <v>30</v>
      </c>
      <c r="D126" s="103">
        <v>19</v>
      </c>
      <c r="E126" s="102">
        <v>70</v>
      </c>
      <c r="F126" s="101">
        <v>15</v>
      </c>
      <c r="G126" s="102">
        <v>55</v>
      </c>
      <c r="H126" s="101">
        <v>10</v>
      </c>
      <c r="I126" s="102">
        <v>75</v>
      </c>
      <c r="J126" s="101">
        <v>8</v>
      </c>
      <c r="K126" s="102">
        <v>88</v>
      </c>
      <c r="L126" s="101">
        <v>10</v>
      </c>
      <c r="M126" s="102">
        <v>70</v>
      </c>
      <c r="N126" s="101">
        <v>10</v>
      </c>
      <c r="O126" s="102">
        <v>70</v>
      </c>
      <c r="P126" s="100">
        <v>7</v>
      </c>
      <c r="Q126" s="87">
        <v>60</v>
      </c>
      <c r="R126" s="101" t="s">
        <v>30</v>
      </c>
      <c r="S126" s="102" t="s">
        <v>30</v>
      </c>
      <c r="T126" s="126" t="s">
        <v>30</v>
      </c>
      <c r="U126" s="127" t="s">
        <v>30</v>
      </c>
      <c r="V126" s="101">
        <v>10</v>
      </c>
      <c r="W126" s="102">
        <v>70</v>
      </c>
      <c r="X126" s="101">
        <v>12</v>
      </c>
      <c r="Y126" s="86">
        <v>72</v>
      </c>
      <c r="Z126" s="100">
        <v>3</v>
      </c>
      <c r="AA126" s="99">
        <v>60</v>
      </c>
    </row>
    <row r="127" spans="1:27" ht="55" customHeight="1" x14ac:dyDescent="0.45">
      <c r="A127" s="16" t="s">
        <v>152</v>
      </c>
      <c r="B127" s="126" t="s">
        <v>30</v>
      </c>
      <c r="C127" s="127" t="s">
        <v>30</v>
      </c>
      <c r="D127" s="103">
        <v>35</v>
      </c>
      <c r="E127" s="102">
        <v>17</v>
      </c>
      <c r="F127" s="101">
        <v>25</v>
      </c>
      <c r="G127" s="102">
        <v>32</v>
      </c>
      <c r="H127" s="101">
        <v>30</v>
      </c>
      <c r="I127" s="102">
        <v>23</v>
      </c>
      <c r="J127" s="101">
        <v>35</v>
      </c>
      <c r="K127" s="102">
        <v>32</v>
      </c>
      <c r="L127" s="101">
        <v>20</v>
      </c>
      <c r="M127" s="102">
        <v>25</v>
      </c>
      <c r="N127" s="101">
        <v>10</v>
      </c>
      <c r="O127" s="102">
        <v>14</v>
      </c>
      <c r="P127" s="101">
        <v>16</v>
      </c>
      <c r="Q127" s="86">
        <v>20</v>
      </c>
      <c r="R127" s="101" t="s">
        <v>30</v>
      </c>
      <c r="S127" s="102" t="s">
        <v>30</v>
      </c>
      <c r="T127" s="126" t="s">
        <v>30</v>
      </c>
      <c r="U127" s="127" t="s">
        <v>30</v>
      </c>
      <c r="V127" s="101">
        <v>20</v>
      </c>
      <c r="W127" s="102">
        <v>20</v>
      </c>
      <c r="X127" s="101">
        <v>20</v>
      </c>
      <c r="Y127" s="86">
        <v>25</v>
      </c>
      <c r="Z127" s="100">
        <v>20</v>
      </c>
      <c r="AA127" s="99">
        <v>27</v>
      </c>
    </row>
    <row r="128" spans="1:27" ht="55" customHeight="1" x14ac:dyDescent="0.45">
      <c r="A128" s="16" t="s">
        <v>153</v>
      </c>
      <c r="B128" s="126" t="s">
        <v>30</v>
      </c>
      <c r="C128" s="127" t="s">
        <v>30</v>
      </c>
      <c r="D128" s="103">
        <v>3</v>
      </c>
      <c r="E128" s="102">
        <v>17</v>
      </c>
      <c r="F128" s="101">
        <v>2</v>
      </c>
      <c r="G128" s="102">
        <v>15</v>
      </c>
      <c r="H128" s="101">
        <v>3</v>
      </c>
      <c r="I128" s="102">
        <v>8</v>
      </c>
      <c r="J128" s="101">
        <v>3</v>
      </c>
      <c r="K128" s="102">
        <v>5</v>
      </c>
      <c r="L128" s="101">
        <v>3</v>
      </c>
      <c r="M128" s="102">
        <v>17</v>
      </c>
      <c r="N128" s="101">
        <v>2</v>
      </c>
      <c r="O128" s="102">
        <v>19</v>
      </c>
      <c r="P128" s="101">
        <v>2</v>
      </c>
      <c r="Q128" s="86">
        <v>15</v>
      </c>
      <c r="R128" s="101" t="s">
        <v>30</v>
      </c>
      <c r="S128" s="102" t="s">
        <v>30</v>
      </c>
      <c r="T128" s="126" t="s">
        <v>30</v>
      </c>
      <c r="U128" s="127" t="s">
        <v>30</v>
      </c>
      <c r="V128" s="101">
        <v>3</v>
      </c>
      <c r="W128" s="102">
        <v>12</v>
      </c>
      <c r="X128" s="101">
        <v>3</v>
      </c>
      <c r="Y128" s="86">
        <v>18</v>
      </c>
      <c r="Z128" s="100">
        <v>2</v>
      </c>
      <c r="AA128" s="99">
        <v>16</v>
      </c>
    </row>
    <row r="129" spans="1:27" ht="55" customHeight="1" x14ac:dyDescent="0.45">
      <c r="A129" s="16" t="s">
        <v>154</v>
      </c>
      <c r="B129" s="126" t="s">
        <v>30</v>
      </c>
      <c r="C129" s="127" t="s">
        <v>30</v>
      </c>
      <c r="D129" s="103">
        <v>22</v>
      </c>
      <c r="E129" s="102">
        <v>6</v>
      </c>
      <c r="F129" s="101">
        <v>26</v>
      </c>
      <c r="G129" s="102">
        <v>4</v>
      </c>
      <c r="H129" s="101">
        <v>18</v>
      </c>
      <c r="I129" s="102">
        <v>4</v>
      </c>
      <c r="J129" s="101">
        <v>18</v>
      </c>
      <c r="K129" s="102">
        <v>7</v>
      </c>
      <c r="L129" s="101">
        <v>18</v>
      </c>
      <c r="M129" s="102">
        <v>8</v>
      </c>
      <c r="N129" s="101">
        <v>13</v>
      </c>
      <c r="O129" s="102">
        <v>8</v>
      </c>
      <c r="P129" s="101">
        <v>17</v>
      </c>
      <c r="Q129" s="86">
        <v>6</v>
      </c>
      <c r="R129" s="101" t="s">
        <v>30</v>
      </c>
      <c r="S129" s="102" t="s">
        <v>30</v>
      </c>
      <c r="T129" s="126" t="s">
        <v>30</v>
      </c>
      <c r="U129" s="127" t="s">
        <v>30</v>
      </c>
      <c r="V129" s="103">
        <v>13</v>
      </c>
      <c r="W129" s="102">
        <v>6</v>
      </c>
      <c r="X129" s="101">
        <v>23</v>
      </c>
      <c r="Y129" s="86">
        <v>13</v>
      </c>
      <c r="Z129" s="100">
        <v>20</v>
      </c>
      <c r="AA129" s="99">
        <v>5</v>
      </c>
    </row>
    <row r="130" spans="1:27" ht="55" customHeight="1" x14ac:dyDescent="0.45">
      <c r="A130" s="16" t="s">
        <v>155</v>
      </c>
      <c r="B130" s="126" t="s">
        <v>30</v>
      </c>
      <c r="C130" s="127" t="s">
        <v>30</v>
      </c>
      <c r="D130" s="103">
        <v>0</v>
      </c>
      <c r="E130" s="102">
        <v>10</v>
      </c>
      <c r="F130" s="101">
        <v>1</v>
      </c>
      <c r="G130" s="102">
        <v>13</v>
      </c>
      <c r="H130" s="101">
        <v>0</v>
      </c>
      <c r="I130" s="102">
        <v>8</v>
      </c>
      <c r="J130" s="101">
        <v>0</v>
      </c>
      <c r="K130" s="102">
        <v>8</v>
      </c>
      <c r="L130" s="101">
        <v>2</v>
      </c>
      <c r="M130" s="102">
        <v>7</v>
      </c>
      <c r="N130" s="101">
        <v>1</v>
      </c>
      <c r="O130" s="102">
        <v>14</v>
      </c>
      <c r="P130" s="101">
        <v>1</v>
      </c>
      <c r="Q130" s="86">
        <v>10</v>
      </c>
      <c r="R130" s="101" t="s">
        <v>30</v>
      </c>
      <c r="S130" s="102" t="s">
        <v>30</v>
      </c>
      <c r="T130" s="126" t="s">
        <v>30</v>
      </c>
      <c r="U130" s="127" t="s">
        <v>30</v>
      </c>
      <c r="V130" s="101">
        <v>1</v>
      </c>
      <c r="W130" s="102">
        <v>7</v>
      </c>
      <c r="X130" s="101">
        <v>3</v>
      </c>
      <c r="Y130" s="86">
        <v>30</v>
      </c>
      <c r="Z130" s="100">
        <v>2</v>
      </c>
      <c r="AA130" s="99">
        <v>30</v>
      </c>
    </row>
    <row r="131" spans="1:27" ht="55" customHeight="1" x14ac:dyDescent="0.45">
      <c r="A131" s="16" t="s">
        <v>156</v>
      </c>
      <c r="B131" s="126" t="s">
        <v>30</v>
      </c>
      <c r="C131" s="127" t="s">
        <v>30</v>
      </c>
      <c r="D131" s="103">
        <v>36</v>
      </c>
      <c r="E131" s="102">
        <v>26</v>
      </c>
      <c r="F131" s="101">
        <v>28</v>
      </c>
      <c r="G131" s="102">
        <v>19</v>
      </c>
      <c r="H131" s="101">
        <v>43</v>
      </c>
      <c r="I131" s="102">
        <v>36</v>
      </c>
      <c r="J131" s="101">
        <v>41</v>
      </c>
      <c r="K131" s="102">
        <v>42</v>
      </c>
      <c r="L131" s="101">
        <v>35</v>
      </c>
      <c r="M131" s="102">
        <v>41</v>
      </c>
      <c r="N131" s="101">
        <v>22</v>
      </c>
      <c r="O131" s="102">
        <v>31</v>
      </c>
      <c r="P131" s="101" t="s">
        <v>30</v>
      </c>
      <c r="Q131" s="86" t="s">
        <v>30</v>
      </c>
      <c r="R131" s="101" t="s">
        <v>30</v>
      </c>
      <c r="S131" s="102" t="s">
        <v>30</v>
      </c>
      <c r="T131" s="126" t="s">
        <v>30</v>
      </c>
      <c r="U131" s="127" t="s">
        <v>30</v>
      </c>
      <c r="V131" s="101">
        <v>45</v>
      </c>
      <c r="W131" s="102">
        <v>61</v>
      </c>
      <c r="X131" s="101">
        <v>36</v>
      </c>
      <c r="Y131" s="86">
        <v>55</v>
      </c>
      <c r="Z131" s="100">
        <v>40</v>
      </c>
      <c r="AA131" s="99">
        <v>40</v>
      </c>
    </row>
    <row r="132" spans="1:27" ht="55" customHeight="1" x14ac:dyDescent="0.45">
      <c r="A132" s="16" t="s">
        <v>157</v>
      </c>
      <c r="B132" s="126" t="s">
        <v>30</v>
      </c>
      <c r="C132" s="127" t="s">
        <v>30</v>
      </c>
      <c r="D132" s="103">
        <v>3</v>
      </c>
      <c r="E132" s="102">
        <v>4</v>
      </c>
      <c r="F132" s="101">
        <v>5</v>
      </c>
      <c r="G132" s="102">
        <v>7</v>
      </c>
      <c r="H132" s="101">
        <v>2</v>
      </c>
      <c r="I132" s="102">
        <v>7</v>
      </c>
      <c r="J132" s="101">
        <v>0</v>
      </c>
      <c r="K132" s="102">
        <v>5</v>
      </c>
      <c r="L132" s="101">
        <v>0</v>
      </c>
      <c r="M132" s="102">
        <v>0</v>
      </c>
      <c r="N132" s="101">
        <v>0</v>
      </c>
      <c r="O132" s="102">
        <v>4</v>
      </c>
      <c r="P132" s="101">
        <v>0</v>
      </c>
      <c r="Q132" s="86">
        <v>3</v>
      </c>
      <c r="R132" s="101" t="s">
        <v>30</v>
      </c>
      <c r="S132" s="102" t="s">
        <v>30</v>
      </c>
      <c r="T132" s="126" t="s">
        <v>30</v>
      </c>
      <c r="U132" s="127" t="s">
        <v>30</v>
      </c>
      <c r="V132" s="101">
        <v>0</v>
      </c>
      <c r="W132" s="102">
        <v>4</v>
      </c>
      <c r="X132" s="101">
        <v>0</v>
      </c>
      <c r="Y132" s="86">
        <v>4</v>
      </c>
      <c r="Z132" s="100">
        <v>2</v>
      </c>
      <c r="AA132" s="99">
        <v>5</v>
      </c>
    </row>
    <row r="133" spans="1:27" ht="55" customHeight="1" x14ac:dyDescent="0.45">
      <c r="A133" s="16" t="s">
        <v>158</v>
      </c>
      <c r="B133" s="126" t="s">
        <v>30</v>
      </c>
      <c r="C133" s="127" t="s">
        <v>30</v>
      </c>
      <c r="D133" s="103">
        <v>15</v>
      </c>
      <c r="E133" s="102">
        <v>20</v>
      </c>
      <c r="F133" s="101">
        <v>15</v>
      </c>
      <c r="G133" s="102">
        <v>25</v>
      </c>
      <c r="H133" s="101">
        <v>20</v>
      </c>
      <c r="I133" s="102">
        <v>20</v>
      </c>
      <c r="J133" s="101">
        <v>12</v>
      </c>
      <c r="K133" s="102">
        <v>18</v>
      </c>
      <c r="L133" s="101">
        <v>20</v>
      </c>
      <c r="M133" s="102">
        <v>30</v>
      </c>
      <c r="N133" s="101">
        <v>15</v>
      </c>
      <c r="O133" s="102">
        <v>20</v>
      </c>
      <c r="P133" s="101">
        <v>15</v>
      </c>
      <c r="Q133" s="86">
        <v>15</v>
      </c>
      <c r="R133" s="101" t="s">
        <v>30</v>
      </c>
      <c r="S133" s="102" t="s">
        <v>30</v>
      </c>
      <c r="T133" s="126" t="s">
        <v>30</v>
      </c>
      <c r="U133" s="127" t="s">
        <v>30</v>
      </c>
      <c r="V133" s="101">
        <v>10</v>
      </c>
      <c r="W133" s="102">
        <v>18</v>
      </c>
      <c r="X133" s="101">
        <v>15</v>
      </c>
      <c r="Y133" s="86">
        <v>20</v>
      </c>
      <c r="Z133" s="100">
        <v>20</v>
      </c>
      <c r="AA133" s="99">
        <v>25</v>
      </c>
    </row>
    <row r="134" spans="1:27" ht="55" customHeight="1" x14ac:dyDescent="0.45">
      <c r="A134" s="16" t="s">
        <v>159</v>
      </c>
      <c r="B134" s="126" t="s">
        <v>30</v>
      </c>
      <c r="C134" s="127" t="s">
        <v>30</v>
      </c>
      <c r="D134" s="103">
        <v>6</v>
      </c>
      <c r="E134" s="102">
        <v>6</v>
      </c>
      <c r="F134" s="101">
        <v>0</v>
      </c>
      <c r="G134" s="102">
        <v>0</v>
      </c>
      <c r="H134" s="101">
        <v>1</v>
      </c>
      <c r="I134" s="102">
        <v>2</v>
      </c>
      <c r="J134" s="101">
        <v>0</v>
      </c>
      <c r="K134" s="102">
        <v>0</v>
      </c>
      <c r="L134" s="101">
        <v>0</v>
      </c>
      <c r="M134" s="102">
        <v>0</v>
      </c>
      <c r="N134" s="101">
        <v>1</v>
      </c>
      <c r="O134" s="102">
        <v>0</v>
      </c>
      <c r="P134" s="101">
        <v>0</v>
      </c>
      <c r="Q134" s="86">
        <v>0</v>
      </c>
      <c r="R134" s="101" t="s">
        <v>30</v>
      </c>
      <c r="S134" s="102" t="s">
        <v>30</v>
      </c>
      <c r="T134" s="126" t="s">
        <v>30</v>
      </c>
      <c r="U134" s="127" t="s">
        <v>30</v>
      </c>
      <c r="V134" s="101">
        <v>1</v>
      </c>
      <c r="W134" s="102">
        <v>0</v>
      </c>
      <c r="X134" s="101">
        <v>2</v>
      </c>
      <c r="Y134" s="86">
        <v>0</v>
      </c>
      <c r="Z134" s="100">
        <v>1</v>
      </c>
      <c r="AA134" s="99">
        <v>0</v>
      </c>
    </row>
    <row r="135" spans="1:27" ht="55" customHeight="1" x14ac:dyDescent="0.45">
      <c r="A135" s="16" t="s">
        <v>160</v>
      </c>
      <c r="B135" s="126" t="s">
        <v>30</v>
      </c>
      <c r="C135" s="127" t="s">
        <v>30</v>
      </c>
      <c r="D135" s="103">
        <v>0</v>
      </c>
      <c r="E135" s="102">
        <v>0</v>
      </c>
      <c r="F135" s="101">
        <v>0</v>
      </c>
      <c r="G135" s="102">
        <v>0</v>
      </c>
      <c r="H135" s="101">
        <v>0</v>
      </c>
      <c r="I135" s="102">
        <v>0</v>
      </c>
      <c r="J135" s="101">
        <v>0</v>
      </c>
      <c r="K135" s="102">
        <v>0</v>
      </c>
      <c r="L135" s="101">
        <v>0</v>
      </c>
      <c r="M135" s="102">
        <v>0</v>
      </c>
      <c r="N135" s="101">
        <v>0</v>
      </c>
      <c r="O135" s="102">
        <v>0</v>
      </c>
      <c r="P135" s="101">
        <v>0</v>
      </c>
      <c r="Q135" s="86">
        <v>0</v>
      </c>
      <c r="R135" s="126" t="s">
        <v>30</v>
      </c>
      <c r="S135" s="127" t="s">
        <v>30</v>
      </c>
      <c r="T135" s="126" t="s">
        <v>30</v>
      </c>
      <c r="U135" s="127" t="s">
        <v>30</v>
      </c>
      <c r="V135" s="101">
        <v>0</v>
      </c>
      <c r="W135" s="102">
        <v>0</v>
      </c>
      <c r="X135" s="101">
        <v>0</v>
      </c>
      <c r="Y135" s="86">
        <v>0</v>
      </c>
      <c r="Z135" s="100">
        <v>0</v>
      </c>
      <c r="AA135" s="99">
        <v>0</v>
      </c>
    </row>
    <row r="136" spans="1:27" ht="55" customHeight="1" x14ac:dyDescent="0.45">
      <c r="A136" s="16" t="s">
        <v>161</v>
      </c>
      <c r="B136" s="126" t="s">
        <v>30</v>
      </c>
      <c r="C136" s="127" t="s">
        <v>30</v>
      </c>
      <c r="D136" s="103">
        <v>4</v>
      </c>
      <c r="E136" s="102">
        <v>8</v>
      </c>
      <c r="F136" s="101">
        <v>5</v>
      </c>
      <c r="G136" s="102">
        <v>16</v>
      </c>
      <c r="H136" s="101">
        <v>2</v>
      </c>
      <c r="I136" s="102">
        <v>8</v>
      </c>
      <c r="J136" s="101">
        <v>4</v>
      </c>
      <c r="K136" s="102">
        <v>8</v>
      </c>
      <c r="L136" s="101">
        <v>3</v>
      </c>
      <c r="M136" s="102">
        <v>9</v>
      </c>
      <c r="N136" s="101">
        <v>5</v>
      </c>
      <c r="O136" s="102">
        <v>11</v>
      </c>
      <c r="P136" s="100">
        <v>4</v>
      </c>
      <c r="Q136" s="87">
        <v>8</v>
      </c>
      <c r="R136" s="101" t="s">
        <v>30</v>
      </c>
      <c r="S136" s="102" t="s">
        <v>30</v>
      </c>
      <c r="T136" s="126" t="s">
        <v>30</v>
      </c>
      <c r="U136" s="127" t="s">
        <v>30</v>
      </c>
      <c r="V136" s="101">
        <v>7</v>
      </c>
      <c r="W136" s="102">
        <v>12</v>
      </c>
      <c r="X136" s="101">
        <v>6</v>
      </c>
      <c r="Y136" s="86">
        <v>14</v>
      </c>
      <c r="Z136" s="100">
        <v>6</v>
      </c>
      <c r="AA136" s="99">
        <v>22</v>
      </c>
    </row>
    <row r="137" spans="1:27" ht="55" customHeight="1" x14ac:dyDescent="0.45">
      <c r="A137" s="16" t="s">
        <v>162</v>
      </c>
      <c r="B137" s="126" t="s">
        <v>30</v>
      </c>
      <c r="C137" s="127" t="s">
        <v>30</v>
      </c>
      <c r="D137" s="103">
        <v>4</v>
      </c>
      <c r="E137" s="102">
        <v>19</v>
      </c>
      <c r="F137" s="101">
        <v>4</v>
      </c>
      <c r="G137" s="102">
        <v>19</v>
      </c>
      <c r="H137" s="101">
        <v>4</v>
      </c>
      <c r="I137" s="102">
        <v>19</v>
      </c>
      <c r="J137" s="101">
        <v>4</v>
      </c>
      <c r="K137" s="102">
        <v>19</v>
      </c>
      <c r="L137" s="101">
        <v>4</v>
      </c>
      <c r="M137" s="102">
        <v>19</v>
      </c>
      <c r="N137" s="101">
        <v>4</v>
      </c>
      <c r="O137" s="102">
        <v>19</v>
      </c>
      <c r="P137" s="100">
        <v>4</v>
      </c>
      <c r="Q137" s="87">
        <v>19</v>
      </c>
      <c r="R137" s="101" t="s">
        <v>30</v>
      </c>
      <c r="S137" s="102" t="s">
        <v>30</v>
      </c>
      <c r="T137" s="126" t="s">
        <v>30</v>
      </c>
      <c r="U137" s="127" t="s">
        <v>30</v>
      </c>
      <c r="V137" s="101">
        <v>3</v>
      </c>
      <c r="W137" s="102">
        <v>22</v>
      </c>
      <c r="X137" s="101">
        <v>3</v>
      </c>
      <c r="Y137" s="86">
        <v>22</v>
      </c>
      <c r="Z137" s="100">
        <v>3</v>
      </c>
      <c r="AA137" s="99">
        <v>22</v>
      </c>
    </row>
    <row r="138" spans="1:27" ht="55" customHeight="1" x14ac:dyDescent="0.45">
      <c r="A138" s="16" t="s">
        <v>163</v>
      </c>
      <c r="B138" s="126" t="s">
        <v>30</v>
      </c>
      <c r="C138" s="127" t="s">
        <v>30</v>
      </c>
      <c r="D138" s="103">
        <v>39</v>
      </c>
      <c r="E138" s="102">
        <v>40</v>
      </c>
      <c r="F138" s="101">
        <v>18</v>
      </c>
      <c r="G138" s="102">
        <v>61</v>
      </c>
      <c r="H138" s="101">
        <v>11</v>
      </c>
      <c r="I138" s="102">
        <v>83</v>
      </c>
      <c r="J138" s="101">
        <v>21</v>
      </c>
      <c r="K138" s="102">
        <v>53</v>
      </c>
      <c r="L138" s="100">
        <v>18</v>
      </c>
      <c r="M138" s="99">
        <v>59</v>
      </c>
      <c r="N138" s="101">
        <v>19</v>
      </c>
      <c r="O138" s="102">
        <v>67</v>
      </c>
      <c r="P138" s="101">
        <v>8</v>
      </c>
      <c r="Q138" s="86">
        <v>65</v>
      </c>
      <c r="R138" s="101" t="s">
        <v>30</v>
      </c>
      <c r="S138" s="102" t="s">
        <v>30</v>
      </c>
      <c r="T138" s="126" t="s">
        <v>30</v>
      </c>
      <c r="U138" s="127" t="s">
        <v>30</v>
      </c>
      <c r="V138" s="101">
        <v>14</v>
      </c>
      <c r="W138" s="102">
        <v>44</v>
      </c>
      <c r="X138" s="101">
        <v>10</v>
      </c>
      <c r="Y138" s="86">
        <v>84</v>
      </c>
      <c r="Z138" s="100">
        <v>15</v>
      </c>
      <c r="AA138" s="99">
        <v>71</v>
      </c>
    </row>
    <row r="139" spans="1:27" ht="55" customHeight="1" x14ac:dyDescent="0.45">
      <c r="A139" s="16" t="s">
        <v>164</v>
      </c>
      <c r="B139" s="126" t="s">
        <v>30</v>
      </c>
      <c r="C139" s="127" t="s">
        <v>30</v>
      </c>
      <c r="D139" s="103">
        <v>14</v>
      </c>
      <c r="E139" s="102">
        <v>9</v>
      </c>
      <c r="F139" s="101">
        <v>17</v>
      </c>
      <c r="G139" s="102">
        <v>9</v>
      </c>
      <c r="H139" s="101">
        <v>17</v>
      </c>
      <c r="I139" s="102">
        <v>9</v>
      </c>
      <c r="J139" s="101">
        <v>19</v>
      </c>
      <c r="K139" s="102">
        <v>9</v>
      </c>
      <c r="L139" s="101">
        <v>16</v>
      </c>
      <c r="M139" s="102">
        <v>9</v>
      </c>
      <c r="N139" s="101">
        <v>17</v>
      </c>
      <c r="O139" s="102">
        <v>12</v>
      </c>
      <c r="P139" s="101">
        <v>20</v>
      </c>
      <c r="Q139" s="86">
        <v>12</v>
      </c>
      <c r="R139" s="101" t="s">
        <v>30</v>
      </c>
      <c r="S139" s="102" t="s">
        <v>30</v>
      </c>
      <c r="T139" s="126" t="s">
        <v>30</v>
      </c>
      <c r="U139" s="127" t="s">
        <v>30</v>
      </c>
      <c r="V139" s="101">
        <v>8</v>
      </c>
      <c r="W139" s="102">
        <v>13</v>
      </c>
      <c r="X139" s="101">
        <v>11</v>
      </c>
      <c r="Y139" s="86">
        <v>14</v>
      </c>
      <c r="Z139" s="100">
        <v>22</v>
      </c>
      <c r="AA139" s="99">
        <v>21</v>
      </c>
    </row>
    <row r="140" spans="1:27" ht="55" customHeight="1" x14ac:dyDescent="0.45">
      <c r="A140" s="16" t="s">
        <v>165</v>
      </c>
      <c r="B140" s="126" t="s">
        <v>30</v>
      </c>
      <c r="C140" s="127" t="s">
        <v>30</v>
      </c>
      <c r="D140" s="103">
        <v>0</v>
      </c>
      <c r="E140" s="102">
        <v>5</v>
      </c>
      <c r="F140" s="101">
        <v>3</v>
      </c>
      <c r="G140" s="102">
        <v>5</v>
      </c>
      <c r="H140" s="101">
        <v>5</v>
      </c>
      <c r="I140" s="102">
        <v>3</v>
      </c>
      <c r="J140" s="101">
        <v>5</v>
      </c>
      <c r="K140" s="102">
        <v>3</v>
      </c>
      <c r="L140" s="101">
        <v>5</v>
      </c>
      <c r="M140" s="102">
        <v>8</v>
      </c>
      <c r="N140" s="101">
        <v>4</v>
      </c>
      <c r="O140" s="102">
        <v>8</v>
      </c>
      <c r="P140" s="101" t="s">
        <v>30</v>
      </c>
      <c r="Q140" s="86" t="s">
        <v>30</v>
      </c>
      <c r="R140" s="126" t="s">
        <v>30</v>
      </c>
      <c r="S140" s="127" t="s">
        <v>30</v>
      </c>
      <c r="T140" s="126" t="s">
        <v>30</v>
      </c>
      <c r="U140" s="127" t="s">
        <v>30</v>
      </c>
      <c r="V140" s="101">
        <v>0</v>
      </c>
      <c r="W140" s="102">
        <v>3</v>
      </c>
      <c r="X140" s="101">
        <v>0</v>
      </c>
      <c r="Y140" s="86">
        <v>5</v>
      </c>
      <c r="Z140" s="100">
        <v>0</v>
      </c>
      <c r="AA140" s="99">
        <v>8</v>
      </c>
    </row>
    <row r="141" spans="1:27" ht="55" customHeight="1" x14ac:dyDescent="0.45">
      <c r="A141" s="16" t="s">
        <v>166</v>
      </c>
      <c r="B141" s="126" t="s">
        <v>30</v>
      </c>
      <c r="C141" s="127" t="s">
        <v>30</v>
      </c>
      <c r="D141" s="103">
        <v>13</v>
      </c>
      <c r="E141" s="102">
        <v>0</v>
      </c>
      <c r="F141" s="101">
        <v>8</v>
      </c>
      <c r="G141" s="102">
        <v>1</v>
      </c>
      <c r="H141" s="101">
        <v>9</v>
      </c>
      <c r="I141" s="102">
        <v>6</v>
      </c>
      <c r="J141" s="101">
        <v>8</v>
      </c>
      <c r="K141" s="102">
        <v>4</v>
      </c>
      <c r="L141" s="101">
        <v>8</v>
      </c>
      <c r="M141" s="102">
        <v>5</v>
      </c>
      <c r="N141" s="101">
        <v>13</v>
      </c>
      <c r="O141" s="102">
        <v>7</v>
      </c>
      <c r="P141" s="101">
        <v>4</v>
      </c>
      <c r="Q141" s="86">
        <v>8</v>
      </c>
      <c r="R141" s="101" t="s">
        <v>30</v>
      </c>
      <c r="S141" s="102" t="s">
        <v>30</v>
      </c>
      <c r="T141" s="126" t="s">
        <v>30</v>
      </c>
      <c r="U141" s="127" t="s">
        <v>30</v>
      </c>
      <c r="V141" s="101">
        <v>14</v>
      </c>
      <c r="W141" s="102">
        <v>10</v>
      </c>
      <c r="X141" s="101">
        <v>10</v>
      </c>
      <c r="Y141" s="86">
        <v>6</v>
      </c>
      <c r="Z141" s="100">
        <v>9</v>
      </c>
      <c r="AA141" s="99">
        <v>6</v>
      </c>
    </row>
    <row r="142" spans="1:27" ht="55" customHeight="1" x14ac:dyDescent="0.45">
      <c r="A142" s="16" t="s">
        <v>167</v>
      </c>
      <c r="B142" s="126" t="s">
        <v>30</v>
      </c>
      <c r="C142" s="127" t="s">
        <v>30</v>
      </c>
      <c r="D142" s="104">
        <v>14</v>
      </c>
      <c r="E142" s="105">
        <v>15</v>
      </c>
      <c r="F142" s="106" t="s">
        <v>30</v>
      </c>
      <c r="G142" s="105" t="s">
        <v>30</v>
      </c>
      <c r="H142" s="106">
        <v>11</v>
      </c>
      <c r="I142" s="105">
        <v>10</v>
      </c>
      <c r="J142" s="107">
        <v>11</v>
      </c>
      <c r="K142" s="108">
        <v>11</v>
      </c>
      <c r="L142" s="107">
        <v>6</v>
      </c>
      <c r="M142" s="108">
        <v>12</v>
      </c>
      <c r="N142" s="106">
        <v>5</v>
      </c>
      <c r="O142" s="105">
        <v>6</v>
      </c>
      <c r="P142" s="106">
        <v>8</v>
      </c>
      <c r="Q142" s="109">
        <v>9</v>
      </c>
      <c r="R142" s="106" t="s">
        <v>30</v>
      </c>
      <c r="S142" s="109" t="s">
        <v>30</v>
      </c>
      <c r="T142" s="106">
        <v>4</v>
      </c>
      <c r="U142" s="109">
        <v>21</v>
      </c>
      <c r="V142" s="106">
        <v>14</v>
      </c>
      <c r="W142" s="105">
        <v>5</v>
      </c>
      <c r="X142" s="106">
        <v>15</v>
      </c>
      <c r="Y142" s="109">
        <v>8</v>
      </c>
      <c r="Z142" s="107">
        <v>14</v>
      </c>
      <c r="AA142" s="108">
        <v>10</v>
      </c>
    </row>
    <row r="144" spans="1:27" s="4" customFormat="1" ht="26" x14ac:dyDescent="0.6">
      <c r="A144" s="67" t="s">
        <v>168</v>
      </c>
      <c r="B144" s="4">
        <f>SUM(B5:B142)</f>
        <v>163</v>
      </c>
      <c r="C144" s="4">
        <f t="shared" ref="C144:AA144" si="0">SUM(C5:C142)</f>
        <v>425</v>
      </c>
      <c r="D144" s="4">
        <f t="shared" si="0"/>
        <v>1197</v>
      </c>
      <c r="E144" s="4">
        <f t="shared" si="0"/>
        <v>1727</v>
      </c>
      <c r="F144" s="4">
        <f t="shared" si="0"/>
        <v>1178</v>
      </c>
      <c r="G144" s="4">
        <f t="shared" si="0"/>
        <v>1815</v>
      </c>
      <c r="H144" s="4">
        <f t="shared" si="0"/>
        <v>1175</v>
      </c>
      <c r="I144" s="4">
        <f t="shared" si="0"/>
        <v>1901</v>
      </c>
      <c r="J144" s="4">
        <f t="shared" si="0"/>
        <v>1203</v>
      </c>
      <c r="K144" s="4">
        <f t="shared" si="0"/>
        <v>1955</v>
      </c>
      <c r="L144" s="4">
        <f t="shared" si="0"/>
        <v>1161</v>
      </c>
      <c r="M144" s="4">
        <f t="shared" si="0"/>
        <v>1843</v>
      </c>
      <c r="N144" s="4">
        <f t="shared" si="0"/>
        <v>1127</v>
      </c>
      <c r="O144" s="4">
        <f t="shared" si="0"/>
        <v>1768</v>
      </c>
      <c r="P144" s="4">
        <f t="shared" si="0"/>
        <v>704</v>
      </c>
      <c r="Q144" s="4">
        <f t="shared" si="0"/>
        <v>1237</v>
      </c>
      <c r="R144" s="4">
        <f t="shared" si="0"/>
        <v>126</v>
      </c>
      <c r="S144" s="4">
        <f t="shared" si="0"/>
        <v>347</v>
      </c>
      <c r="T144" s="4">
        <f t="shared" si="0"/>
        <v>129</v>
      </c>
      <c r="U144" s="4">
        <f t="shared" si="0"/>
        <v>423</v>
      </c>
      <c r="V144" s="4">
        <f t="shared" si="0"/>
        <v>1163</v>
      </c>
      <c r="W144" s="4">
        <f t="shared" si="0"/>
        <v>1930</v>
      </c>
      <c r="X144" s="4">
        <f t="shared" si="0"/>
        <v>1315</v>
      </c>
      <c r="Y144" s="4">
        <f t="shared" si="0"/>
        <v>2081</v>
      </c>
      <c r="Z144" s="4">
        <f t="shared" si="0"/>
        <v>1401</v>
      </c>
      <c r="AA144" s="4">
        <f t="shared" si="0"/>
        <v>2413</v>
      </c>
    </row>
  </sheetData>
  <autoFilter ref="A4:AA142" xr:uid="{04D1627E-379A-466D-8542-D785FC20056F}">
    <sortState xmlns:xlrd2="http://schemas.microsoft.com/office/spreadsheetml/2017/richdata2" ref="A5:AA142">
      <sortCondition ref="A4:A142"/>
    </sortState>
  </autoFilter>
  <mergeCells count="17">
    <mergeCell ref="J3:K3"/>
    <mergeCell ref="L3:M3"/>
    <mergeCell ref="Z3:AA3"/>
    <mergeCell ref="A1:AA1"/>
    <mergeCell ref="B2:I2"/>
    <mergeCell ref="N3:O3"/>
    <mergeCell ref="P3:Q3"/>
    <mergeCell ref="T3:U3"/>
    <mergeCell ref="V3:W3"/>
    <mergeCell ref="R3:S3"/>
    <mergeCell ref="X3:Y3"/>
    <mergeCell ref="B3:C3"/>
    <mergeCell ref="D3:E3"/>
    <mergeCell ref="F3:G3"/>
    <mergeCell ref="J2:R2"/>
    <mergeCell ref="S2:AA2"/>
    <mergeCell ref="H3:I3"/>
  </mergeCells>
  <conditionalFormatting sqref="B5:AA142">
    <cfRule type="containsText" dxfId="5" priority="1" operator="containsText" text="Closed">
      <formula>NOT(ISERROR(SEARCH("Closed",B5)))</formula>
    </cfRule>
    <cfRule type="containsBlanks" dxfId="4" priority="2">
      <formula>LEN(TRIM(B5))=0</formula>
    </cfRule>
  </conditionalFormatting>
  <pageMargins left="0.7" right="0.7" top="0.75" bottom="0.75" header="0.3" footer="0.3"/>
  <pageSetup scale="34" fitToHeight="0" orientation="landscape" horizontalDpi="1200" verticalDpi="1200" r:id="rId1"/>
  <colBreaks count="1" manualBreakCount="1">
    <brk id="25" max="1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4BE5-9B85-4B0E-BB23-2BA6AC65E38F}">
  <sheetPr>
    <tabColor theme="9"/>
  </sheetPr>
  <dimension ref="A1:AC142"/>
  <sheetViews>
    <sheetView zoomScale="70" zoomScaleNormal="70" workbookViewId="0">
      <pane xSplit="5" ySplit="4" topLeftCell="F5" activePane="bottomRight" state="frozen"/>
      <selection pane="topRight" activeCell="G1" sqref="G1"/>
      <selection pane="bottomLeft" activeCell="A5" sqref="A5"/>
      <selection pane="bottomRight" activeCell="A5" sqref="A5:A142"/>
    </sheetView>
  </sheetViews>
  <sheetFormatPr defaultColWidth="8.81640625" defaultRowHeight="14.5" x14ac:dyDescent="0.35"/>
  <cols>
    <col min="1" max="2" width="39.453125" customWidth="1"/>
    <col min="3" max="3" width="27.453125" customWidth="1"/>
    <col min="4" max="4" width="19" customWidth="1"/>
    <col min="5" max="5" width="23" customWidth="1"/>
    <col min="6" max="18" width="13.7265625" customWidth="1"/>
    <col min="20" max="20" width="9.7265625" bestFit="1" customWidth="1"/>
    <col min="22" max="22" width="9.7265625" bestFit="1" customWidth="1"/>
  </cols>
  <sheetData>
    <row r="1" spans="1:29" ht="61.5" x14ac:dyDescent="1.35">
      <c r="A1" s="12" t="s">
        <v>169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36" x14ac:dyDescent="0.8">
      <c r="A2" s="145" t="s">
        <v>170</v>
      </c>
      <c r="B2" s="145"/>
      <c r="C2" s="145"/>
      <c r="D2" s="145"/>
      <c r="E2" s="2" t="s">
        <v>2</v>
      </c>
      <c r="F2" s="146" t="s">
        <v>8</v>
      </c>
      <c r="G2" s="147"/>
      <c r="H2" s="147"/>
      <c r="I2" s="147"/>
      <c r="J2" s="146" t="s">
        <v>9</v>
      </c>
      <c r="K2" s="147"/>
      <c r="L2" s="147"/>
      <c r="M2" s="147"/>
      <c r="N2" s="148"/>
      <c r="O2" s="146" t="s">
        <v>10</v>
      </c>
      <c r="P2" s="147"/>
      <c r="Q2" s="147"/>
      <c r="R2" s="147"/>
      <c r="S2" s="11"/>
      <c r="T2" s="11"/>
      <c r="U2" s="11"/>
    </row>
    <row r="3" spans="1:29" ht="31" x14ac:dyDescent="0.7">
      <c r="A3" s="145"/>
      <c r="B3" s="145"/>
      <c r="C3" s="145"/>
      <c r="D3" s="145"/>
      <c r="E3" s="17" t="s">
        <v>171</v>
      </c>
      <c r="F3" s="46">
        <f>SUBTOTAL(9,F5:F142)</f>
        <v>163</v>
      </c>
      <c r="G3" s="46">
        <f t="shared" ref="G3:Q3" si="0">SUBTOTAL(9,G5:G137)</f>
        <v>1117</v>
      </c>
      <c r="H3" s="46">
        <f t="shared" si="0"/>
        <v>1132</v>
      </c>
      <c r="I3" s="46">
        <f t="shared" si="0"/>
        <v>1122</v>
      </c>
      <c r="J3" s="46">
        <f t="shared" si="0"/>
        <v>1139</v>
      </c>
      <c r="K3" s="46">
        <f t="shared" si="0"/>
        <v>1108</v>
      </c>
      <c r="L3" s="46">
        <f t="shared" si="0"/>
        <v>1069</v>
      </c>
      <c r="M3" s="46">
        <f>SUBTOTAL(9,M5:M137)</f>
        <v>664</v>
      </c>
      <c r="N3" s="46">
        <f>SUBTOTAL(9,N5:N137)</f>
        <v>126</v>
      </c>
      <c r="O3" s="46">
        <f t="shared" si="0"/>
        <v>125</v>
      </c>
      <c r="P3" s="46">
        <f t="shared" si="0"/>
        <v>1113</v>
      </c>
      <c r="Q3" s="46">
        <f t="shared" si="0"/>
        <v>1269</v>
      </c>
      <c r="R3" s="46">
        <f>SUBTOTAL(9,R5:R142)</f>
        <v>1401</v>
      </c>
    </row>
    <row r="4" spans="1:29" s="22" customFormat="1" ht="45" customHeight="1" x14ac:dyDescent="0.35">
      <c r="A4" s="44" t="s">
        <v>26</v>
      </c>
      <c r="B4" s="19" t="s">
        <v>172</v>
      </c>
      <c r="C4" s="19" t="s">
        <v>173</v>
      </c>
      <c r="D4" s="20" t="s">
        <v>174</v>
      </c>
      <c r="E4" s="19" t="s">
        <v>175</v>
      </c>
      <c r="F4" s="21" t="s">
        <v>176</v>
      </c>
      <c r="G4" s="21" t="s">
        <v>177</v>
      </c>
      <c r="H4" s="21" t="s">
        <v>178</v>
      </c>
      <c r="I4" s="21" t="s">
        <v>179</v>
      </c>
      <c r="J4" s="21" t="s">
        <v>180</v>
      </c>
      <c r="K4" s="21" t="s">
        <v>181</v>
      </c>
      <c r="L4" s="21" t="s">
        <v>182</v>
      </c>
      <c r="M4" s="21" t="s">
        <v>183</v>
      </c>
      <c r="N4" s="21" t="s">
        <v>184</v>
      </c>
      <c r="O4" s="21" t="s">
        <v>185</v>
      </c>
      <c r="P4" s="21" t="s">
        <v>186</v>
      </c>
      <c r="Q4" s="45" t="s">
        <v>187</v>
      </c>
      <c r="R4" s="84" t="s">
        <v>188</v>
      </c>
    </row>
    <row r="5" spans="1:29" ht="45" customHeight="1" x14ac:dyDescent="0.35">
      <c r="A5" s="88" t="s">
        <v>189</v>
      </c>
      <c r="B5" s="89" t="s">
        <v>190</v>
      </c>
      <c r="C5" s="89" t="s">
        <v>22</v>
      </c>
      <c r="D5" s="89">
        <v>10033</v>
      </c>
      <c r="E5" s="89">
        <v>33</v>
      </c>
      <c r="F5" s="85" t="str">
        <f>'Weekly Attendance'!B5</f>
        <v>CLOSED</v>
      </c>
      <c r="G5" s="85">
        <f>'Weekly Attendance'!D5</f>
        <v>12</v>
      </c>
      <c r="H5" s="85">
        <f>'Weekly Attendance'!F5</f>
        <v>12</v>
      </c>
      <c r="I5" s="85">
        <f>'Weekly Attendance'!H5</f>
        <v>15</v>
      </c>
      <c r="J5" s="85">
        <f>'Weekly Attendance'!J5</f>
        <v>10</v>
      </c>
      <c r="K5" s="85">
        <f>'Weekly Attendance'!L5</f>
        <v>3</v>
      </c>
      <c r="L5" s="85">
        <f>'Weekly Attendance'!N5</f>
        <v>5</v>
      </c>
      <c r="M5" s="85" t="str">
        <f>'Weekly Attendance'!P5</f>
        <v>CLOSED</v>
      </c>
      <c r="N5" s="85" t="str">
        <f>'Weekly Attendance'!R5</f>
        <v>CLOSED</v>
      </c>
      <c r="O5" s="85" t="str">
        <f>'Weekly Attendance'!T5</f>
        <v>CLOSED</v>
      </c>
      <c r="P5" s="85">
        <f>'Weekly Attendance'!V5</f>
        <v>17</v>
      </c>
      <c r="Q5" s="85">
        <f>'Weekly Attendance'!X5</f>
        <v>27</v>
      </c>
      <c r="R5" s="85">
        <f>'Weekly Attendance'!Z5</f>
        <v>27</v>
      </c>
    </row>
    <row r="6" spans="1:29" ht="45" customHeight="1" x14ac:dyDescent="0.35">
      <c r="A6" s="88" t="s">
        <v>191</v>
      </c>
      <c r="B6" s="89" t="s">
        <v>192</v>
      </c>
      <c r="C6" s="89" t="s">
        <v>20</v>
      </c>
      <c r="D6" s="89">
        <v>10454</v>
      </c>
      <c r="E6" s="89">
        <v>40</v>
      </c>
      <c r="F6" s="85" t="str">
        <f>'Weekly Attendance'!B6</f>
        <v>CLOSED</v>
      </c>
      <c r="G6" s="85">
        <f>'Weekly Attendance'!D6</f>
        <v>12</v>
      </c>
      <c r="H6" s="85">
        <f>'Weekly Attendance'!F6</f>
        <v>11</v>
      </c>
      <c r="I6" s="85">
        <f>'Weekly Attendance'!H6</f>
        <v>15</v>
      </c>
      <c r="J6" s="85">
        <f>'Weekly Attendance'!J6</f>
        <v>21</v>
      </c>
      <c r="K6" s="85">
        <f>'Weekly Attendance'!L6</f>
        <v>22</v>
      </c>
      <c r="L6" s="85">
        <f>'Weekly Attendance'!N6</f>
        <v>23</v>
      </c>
      <c r="M6" s="85">
        <f>'Weekly Attendance'!P6</f>
        <v>12</v>
      </c>
      <c r="N6" s="85" t="str">
        <f>'Weekly Attendance'!R6</f>
        <v>CLOSED</v>
      </c>
      <c r="O6" s="85" t="str">
        <f>'Weekly Attendance'!T6</f>
        <v>CLOSED</v>
      </c>
      <c r="P6" s="85">
        <f>'Weekly Attendance'!V6</f>
        <v>32</v>
      </c>
      <c r="Q6" s="85">
        <f>'Weekly Attendance'!X6</f>
        <v>32</v>
      </c>
      <c r="R6" s="85">
        <f>'Weekly Attendance'!Z6</f>
        <v>32</v>
      </c>
    </row>
    <row r="7" spans="1:29" ht="45" customHeight="1" x14ac:dyDescent="0.35">
      <c r="A7" s="88" t="s">
        <v>193</v>
      </c>
      <c r="B7" s="89" t="s">
        <v>194</v>
      </c>
      <c r="C7" s="89" t="s">
        <v>22</v>
      </c>
      <c r="D7" s="89">
        <v>10029</v>
      </c>
      <c r="E7" s="89">
        <v>23</v>
      </c>
      <c r="F7" s="85" t="str">
        <f>'Weekly Attendance'!B7</f>
        <v>CLOSED</v>
      </c>
      <c r="G7" s="85">
        <f>'Weekly Attendance'!D7</f>
        <v>29</v>
      </c>
      <c r="H7" s="85">
        <f>'Weekly Attendance'!F7</f>
        <v>29</v>
      </c>
      <c r="I7" s="85">
        <f>'Weekly Attendance'!H7</f>
        <v>19</v>
      </c>
      <c r="J7" s="85">
        <f>'Weekly Attendance'!J7</f>
        <v>20</v>
      </c>
      <c r="K7" s="85">
        <f>'Weekly Attendance'!L7</f>
        <v>16</v>
      </c>
      <c r="L7" s="85">
        <f>'Weekly Attendance'!N7</f>
        <v>16</v>
      </c>
      <c r="M7" s="85">
        <f>'Weekly Attendance'!P7</f>
        <v>15</v>
      </c>
      <c r="N7" s="85" t="str">
        <f>'Weekly Attendance'!R7</f>
        <v>CLOSED</v>
      </c>
      <c r="O7" s="85" t="str">
        <f>'Weekly Attendance'!T7</f>
        <v>CLOSED</v>
      </c>
      <c r="P7" s="85">
        <f>'Weekly Attendance'!V7</f>
        <v>2</v>
      </c>
      <c r="Q7" s="85">
        <f>'Weekly Attendance'!X7</f>
        <v>3</v>
      </c>
      <c r="R7" s="85">
        <f>'Weekly Attendance'!Z7</f>
        <v>5</v>
      </c>
    </row>
    <row r="8" spans="1:29" ht="45" customHeight="1" x14ac:dyDescent="0.35">
      <c r="A8" s="88" t="s">
        <v>195</v>
      </c>
      <c r="B8" s="89" t="s">
        <v>196</v>
      </c>
      <c r="C8" s="89" t="s">
        <v>20</v>
      </c>
      <c r="D8" s="89">
        <v>10455</v>
      </c>
      <c r="E8" s="89" t="s">
        <v>197</v>
      </c>
      <c r="F8" s="83" t="str">
        <f>'Weekly Attendance'!B8</f>
        <v>CLOSED</v>
      </c>
      <c r="G8" s="85">
        <f>'Weekly Attendance'!D8</f>
        <v>0</v>
      </c>
      <c r="H8" s="83">
        <f>'Weekly Attendance'!F8</f>
        <v>0</v>
      </c>
      <c r="I8" s="83">
        <f>'Weekly Attendance'!H8</f>
        <v>0</v>
      </c>
      <c r="J8" s="83">
        <f>'Weekly Attendance'!J8</f>
        <v>0</v>
      </c>
      <c r="K8" s="83">
        <f>'Weekly Attendance'!L8</f>
        <v>0</v>
      </c>
      <c r="L8" s="83">
        <f>'Weekly Attendance'!N8</f>
        <v>0</v>
      </c>
      <c r="M8" s="83">
        <f>'Weekly Attendance'!P8</f>
        <v>0</v>
      </c>
      <c r="N8" s="83" t="str">
        <f>'Weekly Attendance'!R8</f>
        <v>CLOSED</v>
      </c>
      <c r="O8" s="83" t="str">
        <f>'Weekly Attendance'!T8</f>
        <v>CLOSED</v>
      </c>
      <c r="P8" s="83">
        <f>'Weekly Attendance'!V8</f>
        <v>0</v>
      </c>
      <c r="Q8" s="83">
        <f>'Weekly Attendance'!X8</f>
        <v>6</v>
      </c>
      <c r="R8" s="83">
        <f>'Weekly Attendance'!Z8</f>
        <v>4</v>
      </c>
    </row>
    <row r="9" spans="1:29" ht="45" customHeight="1" x14ac:dyDescent="0.35">
      <c r="A9" s="88" t="s">
        <v>195</v>
      </c>
      <c r="B9" s="89" t="s">
        <v>198</v>
      </c>
      <c r="C9" s="92" t="s">
        <v>20</v>
      </c>
      <c r="D9" s="92">
        <v>10451</v>
      </c>
      <c r="E9" s="89" t="s">
        <v>197</v>
      </c>
      <c r="F9" s="83" t="str">
        <f>'Weekly Attendance'!B9</f>
        <v>CLOSED</v>
      </c>
      <c r="G9" s="85">
        <f>'Weekly Attendance'!D9</f>
        <v>15</v>
      </c>
      <c r="H9" s="83">
        <f>'Weekly Attendance'!F9</f>
        <v>6</v>
      </c>
      <c r="I9" s="83">
        <f>'Weekly Attendance'!H9</f>
        <v>0</v>
      </c>
      <c r="J9" s="83">
        <f>'Weekly Attendance'!J9</f>
        <v>0</v>
      </c>
      <c r="K9" s="83">
        <f>'Weekly Attendance'!L9</f>
        <v>0</v>
      </c>
      <c r="L9" s="83">
        <f>'Weekly Attendance'!N9</f>
        <v>5</v>
      </c>
      <c r="M9" s="83">
        <f>'Weekly Attendance'!P9</f>
        <v>3</v>
      </c>
      <c r="N9" s="83" t="str">
        <f>'Weekly Attendance'!R9</f>
        <v>CLOSED</v>
      </c>
      <c r="O9" s="83" t="str">
        <f>'Weekly Attendance'!T9</f>
        <v>CLOSED</v>
      </c>
      <c r="P9" s="83">
        <f>'Weekly Attendance'!V9</f>
        <v>13</v>
      </c>
      <c r="Q9" s="83">
        <f>'Weekly Attendance'!X9</f>
        <v>0</v>
      </c>
      <c r="R9" s="83">
        <f>'Weekly Attendance'!Z9</f>
        <v>5</v>
      </c>
    </row>
    <row r="10" spans="1:29" ht="45" customHeight="1" x14ac:dyDescent="0.35">
      <c r="A10" s="88" t="s">
        <v>199</v>
      </c>
      <c r="B10" s="89" t="s">
        <v>200</v>
      </c>
      <c r="C10" s="89" t="s">
        <v>21</v>
      </c>
      <c r="D10" s="89">
        <v>11213</v>
      </c>
      <c r="E10" s="89">
        <v>77</v>
      </c>
      <c r="F10" s="83" t="str">
        <f>'Weekly Attendance'!B10</f>
        <v>CLOSED</v>
      </c>
      <c r="G10" s="85" t="str">
        <f>'Weekly Attendance'!D10</f>
        <v>CLOSED</v>
      </c>
      <c r="H10" s="83">
        <f>'Weekly Attendance'!F10</f>
        <v>1</v>
      </c>
      <c r="I10" s="83">
        <f>'Weekly Attendance'!H10</f>
        <v>0</v>
      </c>
      <c r="J10" s="83">
        <f>'Weekly Attendance'!J10</f>
        <v>0</v>
      </c>
      <c r="K10" s="83">
        <f>'Weekly Attendance'!L10</f>
        <v>0</v>
      </c>
      <c r="L10" s="83">
        <f>'Weekly Attendance'!N10</f>
        <v>1</v>
      </c>
      <c r="M10" s="83" t="str">
        <f>'Weekly Attendance'!P10</f>
        <v>CLOSED</v>
      </c>
      <c r="N10" s="83" t="str">
        <f>'Weekly Attendance'!R10</f>
        <v>CLOSED</v>
      </c>
      <c r="O10" s="83" t="str">
        <f>'Weekly Attendance'!T10</f>
        <v>CLOSED</v>
      </c>
      <c r="P10" s="83">
        <f>'Weekly Attendance'!V10</f>
        <v>1</v>
      </c>
      <c r="Q10" s="83">
        <f>'Weekly Attendance'!X10</f>
        <v>0</v>
      </c>
      <c r="R10" s="83">
        <f>'Weekly Attendance'!Z10</f>
        <v>1</v>
      </c>
    </row>
    <row r="11" spans="1:29" ht="45" customHeight="1" x14ac:dyDescent="0.35">
      <c r="A11" s="88" t="s">
        <v>199</v>
      </c>
      <c r="B11" s="89" t="s">
        <v>201</v>
      </c>
      <c r="C11" s="94" t="s">
        <v>21</v>
      </c>
      <c r="D11" s="94">
        <v>11212</v>
      </c>
      <c r="E11" s="89">
        <v>73</v>
      </c>
      <c r="F11" s="85" t="str">
        <f>'Weekly Attendance'!B11</f>
        <v>CLOSED</v>
      </c>
      <c r="G11" s="85">
        <f>'Weekly Attendance'!D11</f>
        <v>0</v>
      </c>
      <c r="H11" s="85">
        <f>'Weekly Attendance'!F11</f>
        <v>0</v>
      </c>
      <c r="I11" s="85">
        <f>'Weekly Attendance'!H11</f>
        <v>1</v>
      </c>
      <c r="J11" s="85">
        <f>'Weekly Attendance'!J11</f>
        <v>1</v>
      </c>
      <c r="K11" s="85">
        <f>'Weekly Attendance'!L11</f>
        <v>1</v>
      </c>
      <c r="L11" s="85">
        <f>'Weekly Attendance'!N11</f>
        <v>0</v>
      </c>
      <c r="M11" s="85" t="str">
        <f>'Weekly Attendance'!P11</f>
        <v>CLOSED</v>
      </c>
      <c r="N11" s="85" t="str">
        <f>'Weekly Attendance'!R11</f>
        <v>CLOSED</v>
      </c>
      <c r="O11" s="85" t="str">
        <f>'Weekly Attendance'!T11</f>
        <v>CLOSED</v>
      </c>
      <c r="P11" s="85">
        <f>'Weekly Attendance'!V11</f>
        <v>1</v>
      </c>
      <c r="Q11" s="85">
        <f>'Weekly Attendance'!X11</f>
        <v>1</v>
      </c>
      <c r="R11" s="85">
        <f>'Weekly Attendance'!Z11</f>
        <v>1</v>
      </c>
    </row>
    <row r="12" spans="1:29" ht="45" customHeight="1" x14ac:dyDescent="0.35">
      <c r="A12" s="88" t="s">
        <v>199</v>
      </c>
      <c r="B12" s="89" t="s">
        <v>202</v>
      </c>
      <c r="C12" s="89" t="s">
        <v>21</v>
      </c>
      <c r="D12" s="89">
        <v>11208</v>
      </c>
      <c r="E12" s="89" t="s">
        <v>203</v>
      </c>
      <c r="F12" s="83" t="str">
        <f>'Weekly Attendance'!B12</f>
        <v>CLOSED</v>
      </c>
      <c r="G12" s="85">
        <f>'Weekly Attendance'!D12</f>
        <v>0</v>
      </c>
      <c r="H12" s="83">
        <f>'Weekly Attendance'!F12</f>
        <v>0</v>
      </c>
      <c r="I12" s="83">
        <f>'Weekly Attendance'!H12</f>
        <v>0</v>
      </c>
      <c r="J12" s="83">
        <f>'Weekly Attendance'!J12</f>
        <v>0</v>
      </c>
      <c r="K12" s="83">
        <f>'Weekly Attendance'!L12</f>
        <v>0</v>
      </c>
      <c r="L12" s="83">
        <f>'Weekly Attendance'!N12</f>
        <v>0</v>
      </c>
      <c r="M12" s="83">
        <f>'Weekly Attendance'!P12</f>
        <v>0</v>
      </c>
      <c r="N12" s="83" t="str">
        <f>'Weekly Attendance'!R12</f>
        <v>CLOSED</v>
      </c>
      <c r="O12" s="83" t="str">
        <f>'Weekly Attendance'!T12</f>
        <v>CLOSED</v>
      </c>
      <c r="P12" s="83">
        <f>'Weekly Attendance'!V12</f>
        <v>0</v>
      </c>
      <c r="Q12" s="83">
        <f>'Weekly Attendance'!X12</f>
        <v>0</v>
      </c>
      <c r="R12" s="83">
        <f>'Weekly Attendance'!Z12</f>
        <v>0</v>
      </c>
    </row>
    <row r="13" spans="1:29" ht="45" customHeight="1" x14ac:dyDescent="0.35">
      <c r="A13" s="88" t="s">
        <v>199</v>
      </c>
      <c r="B13" s="89" t="s">
        <v>204</v>
      </c>
      <c r="C13" s="89" t="s">
        <v>21</v>
      </c>
      <c r="D13" s="89">
        <v>11203</v>
      </c>
      <c r="E13" s="89" t="s">
        <v>205</v>
      </c>
      <c r="F13" s="83" t="str">
        <f>'Weekly Attendance'!B13</f>
        <v>CLOSED</v>
      </c>
      <c r="G13" s="85">
        <f>'Weekly Attendance'!D13</f>
        <v>4</v>
      </c>
      <c r="H13" s="83">
        <f>'Weekly Attendance'!F13</f>
        <v>4</v>
      </c>
      <c r="I13" s="83">
        <f>'Weekly Attendance'!H13</f>
        <v>3</v>
      </c>
      <c r="J13" s="83">
        <f>'Weekly Attendance'!J13</f>
        <v>7</v>
      </c>
      <c r="K13" s="83">
        <f>'Weekly Attendance'!L13</f>
        <v>6</v>
      </c>
      <c r="L13" s="83">
        <f>'Weekly Attendance'!N13</f>
        <v>9</v>
      </c>
      <c r="M13" s="83">
        <f>'Weekly Attendance'!P13</f>
        <v>6</v>
      </c>
      <c r="N13" s="83" t="str">
        <f>'Weekly Attendance'!R13</f>
        <v>CLOSED</v>
      </c>
      <c r="O13" s="83" t="str">
        <f>'Weekly Attendance'!T13</f>
        <v>CLOSED</v>
      </c>
      <c r="P13" s="83">
        <f>'Weekly Attendance'!V13</f>
        <v>9</v>
      </c>
      <c r="Q13" s="83">
        <f>'Weekly Attendance'!X13</f>
        <v>11</v>
      </c>
      <c r="R13" s="83">
        <f>'Weekly Attendance'!Z13</f>
        <v>10</v>
      </c>
    </row>
    <row r="14" spans="1:29" ht="45" customHeight="1" x14ac:dyDescent="0.35">
      <c r="A14" s="88" t="s">
        <v>199</v>
      </c>
      <c r="B14" s="89" t="s">
        <v>206</v>
      </c>
      <c r="C14" s="94" t="s">
        <v>21</v>
      </c>
      <c r="D14" s="94">
        <v>11233</v>
      </c>
      <c r="E14" s="89">
        <v>73</v>
      </c>
      <c r="F14" s="83" t="str">
        <f>'Weekly Attendance'!B14</f>
        <v>CLOSED</v>
      </c>
      <c r="G14" s="85">
        <f>'Weekly Attendance'!D14</f>
        <v>21</v>
      </c>
      <c r="H14" s="83">
        <f>'Weekly Attendance'!F14</f>
        <v>10</v>
      </c>
      <c r="I14" s="83">
        <f>'Weekly Attendance'!H14</f>
        <v>19</v>
      </c>
      <c r="J14" s="83">
        <f>'Weekly Attendance'!J14</f>
        <v>6</v>
      </c>
      <c r="K14" s="83">
        <f>'Weekly Attendance'!L14</f>
        <v>16</v>
      </c>
      <c r="L14" s="83">
        <f>'Weekly Attendance'!N14</f>
        <v>20</v>
      </c>
      <c r="M14" s="83" t="str">
        <f>'Weekly Attendance'!P14</f>
        <v>CLOSED</v>
      </c>
      <c r="N14" s="83" t="str">
        <f>'Weekly Attendance'!R14</f>
        <v>CLOSED</v>
      </c>
      <c r="O14" s="83" t="str">
        <f>'Weekly Attendance'!T14</f>
        <v>CLOSED</v>
      </c>
      <c r="P14" s="83" t="str">
        <f>'Weekly Attendance'!V14</f>
        <v>CLOSED</v>
      </c>
      <c r="Q14" s="83">
        <f>'Weekly Attendance'!X14</f>
        <v>12</v>
      </c>
      <c r="R14" s="83">
        <f>'Weekly Attendance'!Z14</f>
        <v>13</v>
      </c>
    </row>
    <row r="15" spans="1:29" ht="45" customHeight="1" x14ac:dyDescent="0.35">
      <c r="A15" s="88" t="s">
        <v>207</v>
      </c>
      <c r="B15" s="89" t="s">
        <v>208</v>
      </c>
      <c r="C15" s="89" t="s">
        <v>22</v>
      </c>
      <c r="D15" s="89">
        <v>10024</v>
      </c>
      <c r="E15" s="89">
        <v>20</v>
      </c>
      <c r="F15" s="83" t="str">
        <f>'Weekly Attendance'!B15</f>
        <v>CLOSED</v>
      </c>
      <c r="G15" s="85">
        <f>'Weekly Attendance'!D15</f>
        <v>25</v>
      </c>
      <c r="H15" s="83">
        <f>'Weekly Attendance'!F15</f>
        <v>17</v>
      </c>
      <c r="I15" s="83">
        <f>'Weekly Attendance'!H15</f>
        <v>20</v>
      </c>
      <c r="J15" s="83">
        <f>'Weekly Attendance'!J15</f>
        <v>15</v>
      </c>
      <c r="K15" s="83">
        <f>'Weekly Attendance'!L15</f>
        <v>15</v>
      </c>
      <c r="L15" s="83">
        <f>'Weekly Attendance'!N15</f>
        <v>15</v>
      </c>
      <c r="M15" s="83" t="str">
        <f>'Weekly Attendance'!P15</f>
        <v>CLOSED</v>
      </c>
      <c r="N15" s="83" t="str">
        <f>'Weekly Attendance'!R15</f>
        <v>CLOSED</v>
      </c>
      <c r="O15" s="83" t="str">
        <f>'Weekly Attendance'!T15</f>
        <v>CLOSED</v>
      </c>
      <c r="P15" s="83">
        <f>'Weekly Attendance'!V15</f>
        <v>21</v>
      </c>
      <c r="Q15" s="83">
        <f>'Weekly Attendance'!X15</f>
        <v>25</v>
      </c>
      <c r="R15" s="83">
        <f>'Weekly Attendance'!Z15</f>
        <v>20</v>
      </c>
    </row>
    <row r="16" spans="1:29" ht="45" customHeight="1" x14ac:dyDescent="0.35">
      <c r="A16" s="88" t="s">
        <v>207</v>
      </c>
      <c r="B16" s="89" t="s">
        <v>209</v>
      </c>
      <c r="C16" s="89" t="s">
        <v>20</v>
      </c>
      <c r="D16" s="89">
        <v>10452</v>
      </c>
      <c r="E16" s="89">
        <v>44</v>
      </c>
      <c r="F16" s="83" t="str">
        <f>'Weekly Attendance'!B16</f>
        <v>CLOSED</v>
      </c>
      <c r="G16" s="85">
        <f>'Weekly Attendance'!D16</f>
        <v>11</v>
      </c>
      <c r="H16" s="83">
        <f>'Weekly Attendance'!F16</f>
        <v>13</v>
      </c>
      <c r="I16" s="83">
        <f>'Weekly Attendance'!H16</f>
        <v>10</v>
      </c>
      <c r="J16" s="83">
        <f>'Weekly Attendance'!J16</f>
        <v>12</v>
      </c>
      <c r="K16" s="83">
        <f>'Weekly Attendance'!L16</f>
        <v>13</v>
      </c>
      <c r="L16" s="83">
        <f>'Weekly Attendance'!N16</f>
        <v>9</v>
      </c>
      <c r="M16" s="83" t="str">
        <f>'Weekly Attendance'!P16</f>
        <v>CLOSED</v>
      </c>
      <c r="N16" s="83" t="str">
        <f>'Weekly Attendance'!R16</f>
        <v>CLOSED</v>
      </c>
      <c r="O16" s="83" t="str">
        <f>'Weekly Attendance'!T16</f>
        <v>CLOSED</v>
      </c>
      <c r="P16" s="83">
        <f>'Weekly Attendance'!V16</f>
        <v>10</v>
      </c>
      <c r="Q16" s="83">
        <f>'Weekly Attendance'!X16</f>
        <v>11</v>
      </c>
      <c r="R16" s="83">
        <f>'Weekly Attendance'!Z16</f>
        <v>12</v>
      </c>
    </row>
    <row r="17" spans="1:18" ht="45" customHeight="1" x14ac:dyDescent="0.35">
      <c r="A17" s="88" t="s">
        <v>207</v>
      </c>
      <c r="B17" s="89" t="s">
        <v>210</v>
      </c>
      <c r="C17" s="89" t="s">
        <v>22</v>
      </c>
      <c r="D17" s="89">
        <v>10033</v>
      </c>
      <c r="E17" s="89">
        <v>34</v>
      </c>
      <c r="F17" s="85" t="str">
        <f>'Weekly Attendance'!B17</f>
        <v>CLOSED</v>
      </c>
      <c r="G17" s="85" t="str">
        <f>'Weekly Attendance'!D17</f>
        <v>CLOSED</v>
      </c>
      <c r="H17" s="85">
        <f>'Weekly Attendance'!F17</f>
        <v>2</v>
      </c>
      <c r="I17" s="85">
        <f>'Weekly Attendance'!H17</f>
        <v>1</v>
      </c>
      <c r="J17" s="85">
        <f>'Weekly Attendance'!J17</f>
        <v>2</v>
      </c>
      <c r="K17" s="85">
        <f>'Weekly Attendance'!L17</f>
        <v>2</v>
      </c>
      <c r="L17" s="85">
        <f>'Weekly Attendance'!N17</f>
        <v>3</v>
      </c>
      <c r="M17" s="85" t="str">
        <f>'Weekly Attendance'!P17</f>
        <v>CLOSED</v>
      </c>
      <c r="N17" s="85" t="str">
        <f>'Weekly Attendance'!R17</f>
        <v>CLOSED</v>
      </c>
      <c r="O17" s="85" t="str">
        <f>'Weekly Attendance'!T17</f>
        <v>CLOSED</v>
      </c>
      <c r="P17" s="85">
        <f>'Weekly Attendance'!V17</f>
        <v>16</v>
      </c>
      <c r="Q17" s="85">
        <f>'Weekly Attendance'!X17</f>
        <v>13</v>
      </c>
      <c r="R17" s="85">
        <f>'Weekly Attendance'!Z17</f>
        <v>15</v>
      </c>
    </row>
    <row r="18" spans="1:18" ht="45" customHeight="1" x14ac:dyDescent="0.35">
      <c r="A18" s="88" t="s">
        <v>207</v>
      </c>
      <c r="B18" s="89" t="s">
        <v>211</v>
      </c>
      <c r="C18" s="89" t="s">
        <v>22</v>
      </c>
      <c r="D18" s="89">
        <v>10037</v>
      </c>
      <c r="E18" s="89">
        <v>32</v>
      </c>
      <c r="F18" s="83" t="str">
        <f>'Weekly Attendance'!B18</f>
        <v>CLOSED</v>
      </c>
      <c r="G18" s="85">
        <f>'Weekly Attendance'!D18</f>
        <v>1</v>
      </c>
      <c r="H18" s="83">
        <f>'Weekly Attendance'!F18</f>
        <v>1</v>
      </c>
      <c r="I18" s="83">
        <f>'Weekly Attendance'!H18</f>
        <v>1</v>
      </c>
      <c r="J18" s="83">
        <f>'Weekly Attendance'!J18</f>
        <v>4</v>
      </c>
      <c r="K18" s="83" t="str">
        <f>'Weekly Attendance'!L18</f>
        <v>CLOSED</v>
      </c>
      <c r="L18" s="83" t="str">
        <f>'Weekly Attendance'!N18</f>
        <v>CLOSED</v>
      </c>
      <c r="M18" s="83" t="str">
        <f>'Weekly Attendance'!P18</f>
        <v>CLOSED</v>
      </c>
      <c r="N18" s="83" t="str">
        <f>'Weekly Attendance'!R18</f>
        <v>CLOSED</v>
      </c>
      <c r="O18" s="83" t="str">
        <f>'Weekly Attendance'!T18</f>
        <v>CLOSED</v>
      </c>
      <c r="P18" s="83">
        <f>'Weekly Attendance'!V18</f>
        <v>0</v>
      </c>
      <c r="Q18" s="83">
        <f>'Weekly Attendance'!X18</f>
        <v>1</v>
      </c>
      <c r="R18" s="83">
        <f>'Weekly Attendance'!Z18</f>
        <v>3</v>
      </c>
    </row>
    <row r="19" spans="1:18" ht="45" customHeight="1" x14ac:dyDescent="0.35">
      <c r="A19" s="88" t="s">
        <v>207</v>
      </c>
      <c r="B19" s="89" t="s">
        <v>212</v>
      </c>
      <c r="C19" s="89" t="s">
        <v>20</v>
      </c>
      <c r="D19" s="89">
        <v>10452</v>
      </c>
      <c r="E19" s="89">
        <v>44</v>
      </c>
      <c r="F19" s="83" t="str">
        <f>'Weekly Attendance'!B19</f>
        <v>CLOSED</v>
      </c>
      <c r="G19" s="85">
        <f>'Weekly Attendance'!D19</f>
        <v>7</v>
      </c>
      <c r="H19" s="83">
        <f>'Weekly Attendance'!F19</f>
        <v>6</v>
      </c>
      <c r="I19" s="83">
        <f>'Weekly Attendance'!H19</f>
        <v>8</v>
      </c>
      <c r="J19" s="83">
        <f>'Weekly Attendance'!J19</f>
        <v>5</v>
      </c>
      <c r="K19" s="83">
        <f>'Weekly Attendance'!L19</f>
        <v>7</v>
      </c>
      <c r="L19" s="83">
        <f>'Weekly Attendance'!N19</f>
        <v>6</v>
      </c>
      <c r="M19" s="83" t="str">
        <f>'Weekly Attendance'!P19</f>
        <v>CLOSED</v>
      </c>
      <c r="N19" s="83" t="str">
        <f>'Weekly Attendance'!R19</f>
        <v>CLOSED</v>
      </c>
      <c r="O19" s="83" t="str">
        <f>'Weekly Attendance'!T19</f>
        <v>CLOSED</v>
      </c>
      <c r="P19" s="83" t="str">
        <f>'Weekly Attendance'!V19</f>
        <v>CLOSED</v>
      </c>
      <c r="Q19" s="83">
        <f>'Weekly Attendance'!X19</f>
        <v>5</v>
      </c>
      <c r="R19" s="83">
        <f>'Weekly Attendance'!Z19</f>
        <v>8</v>
      </c>
    </row>
    <row r="20" spans="1:18" ht="45" customHeight="1" x14ac:dyDescent="0.35">
      <c r="A20" s="88" t="s">
        <v>213</v>
      </c>
      <c r="B20" s="89" t="s">
        <v>214</v>
      </c>
      <c r="C20" s="94" t="s">
        <v>20</v>
      </c>
      <c r="D20" s="94">
        <v>10472</v>
      </c>
      <c r="E20" s="89">
        <v>43</v>
      </c>
      <c r="F20" s="85" t="str">
        <f>'Weekly Attendance'!B20</f>
        <v>CLOSED</v>
      </c>
      <c r="G20" s="85">
        <f>'Weekly Attendance'!D20</f>
        <v>2</v>
      </c>
      <c r="H20" s="85">
        <f>'Weekly Attendance'!F20</f>
        <v>4</v>
      </c>
      <c r="I20" s="85">
        <f>'Weekly Attendance'!H20</f>
        <v>6</v>
      </c>
      <c r="J20" s="85">
        <f>'Weekly Attendance'!J20</f>
        <v>5</v>
      </c>
      <c r="K20" s="85">
        <f>'Weekly Attendance'!L20</f>
        <v>4</v>
      </c>
      <c r="L20" s="85">
        <f>'Weekly Attendance'!N20</f>
        <v>6</v>
      </c>
      <c r="M20" s="85">
        <f>'Weekly Attendance'!P20</f>
        <v>6</v>
      </c>
      <c r="N20" s="85" t="str">
        <f>'Weekly Attendance'!R20</f>
        <v>CLOSED</v>
      </c>
      <c r="O20" s="85" t="str">
        <f>'Weekly Attendance'!T20</f>
        <v>CLOSED</v>
      </c>
      <c r="P20" s="85">
        <f>'Weekly Attendance'!V20</f>
        <v>7</v>
      </c>
      <c r="Q20" s="85">
        <f>'Weekly Attendance'!X20</f>
        <v>13</v>
      </c>
      <c r="R20" s="85">
        <f>'Weekly Attendance'!Z20</f>
        <v>9</v>
      </c>
    </row>
    <row r="21" spans="1:18" ht="45" customHeight="1" x14ac:dyDescent="0.35">
      <c r="A21" s="88" t="s">
        <v>213</v>
      </c>
      <c r="B21" s="89" t="s">
        <v>215</v>
      </c>
      <c r="C21" s="94" t="s">
        <v>22</v>
      </c>
      <c r="D21" s="94">
        <v>10034</v>
      </c>
      <c r="E21" s="89">
        <v>34</v>
      </c>
      <c r="F21" s="83" t="str">
        <f>'Weekly Attendance'!B21</f>
        <v>CLOSED</v>
      </c>
      <c r="G21" s="85">
        <f>'Weekly Attendance'!D21</f>
        <v>12</v>
      </c>
      <c r="H21" s="83">
        <f>'Weekly Attendance'!F21</f>
        <v>10</v>
      </c>
      <c r="I21" s="83">
        <f>'Weekly Attendance'!H21</f>
        <v>10</v>
      </c>
      <c r="J21" s="83">
        <f>'Weekly Attendance'!J21</f>
        <v>11</v>
      </c>
      <c r="K21" s="83">
        <f>'Weekly Attendance'!L21</f>
        <v>9</v>
      </c>
      <c r="L21" s="83">
        <f>'Weekly Attendance'!N21</f>
        <v>11</v>
      </c>
      <c r="M21" s="83">
        <f>'Weekly Attendance'!P21</f>
        <v>12</v>
      </c>
      <c r="N21" s="83" t="str">
        <f>'Weekly Attendance'!R21</f>
        <v>CLOSED</v>
      </c>
      <c r="O21" s="83" t="str">
        <f>'Weekly Attendance'!T21</f>
        <v>CLOSED</v>
      </c>
      <c r="P21" s="83">
        <f>'Weekly Attendance'!V21</f>
        <v>21</v>
      </c>
      <c r="Q21" s="83">
        <f>'Weekly Attendance'!X21</f>
        <v>16</v>
      </c>
      <c r="R21" s="83">
        <f>'Weekly Attendance'!Z21</f>
        <v>22</v>
      </c>
    </row>
    <row r="22" spans="1:18" ht="45" customHeight="1" x14ac:dyDescent="0.35">
      <c r="A22" s="88" t="s">
        <v>213</v>
      </c>
      <c r="B22" s="89" t="s">
        <v>216</v>
      </c>
      <c r="C22" s="89" t="s">
        <v>20</v>
      </c>
      <c r="D22" s="89">
        <v>10472</v>
      </c>
      <c r="E22" s="89">
        <v>43</v>
      </c>
      <c r="F22" s="85" t="str">
        <f>'Weekly Attendance'!B22</f>
        <v>CLOSED</v>
      </c>
      <c r="G22" s="85">
        <f>'Weekly Attendance'!D22</f>
        <v>15</v>
      </c>
      <c r="H22" s="85">
        <f>'Weekly Attendance'!F22</f>
        <v>7</v>
      </c>
      <c r="I22" s="85">
        <f>'Weekly Attendance'!H22</f>
        <v>15</v>
      </c>
      <c r="J22" s="85">
        <f>'Weekly Attendance'!J22</f>
        <v>15</v>
      </c>
      <c r="K22" s="85">
        <f>'Weekly Attendance'!L22</f>
        <v>10</v>
      </c>
      <c r="L22" s="85">
        <f>'Weekly Attendance'!N22</f>
        <v>5</v>
      </c>
      <c r="M22" s="85" t="str">
        <f>'Weekly Attendance'!P22</f>
        <v>CLOSED</v>
      </c>
      <c r="N22" s="85" t="str">
        <f>'Weekly Attendance'!R22</f>
        <v>CLOSED</v>
      </c>
      <c r="O22" s="85" t="str">
        <f>'Weekly Attendance'!T22</f>
        <v>CLOSED</v>
      </c>
      <c r="P22" s="85">
        <f>'Weekly Attendance'!V22</f>
        <v>35</v>
      </c>
      <c r="Q22" s="85">
        <f>'Weekly Attendance'!X22</f>
        <v>10</v>
      </c>
      <c r="R22" s="85">
        <f>'Weekly Attendance'!Z22</f>
        <v>10</v>
      </c>
    </row>
    <row r="23" spans="1:18" ht="45" customHeight="1" x14ac:dyDescent="0.35">
      <c r="A23" s="88" t="s">
        <v>217</v>
      </c>
      <c r="B23" s="89" t="s">
        <v>218</v>
      </c>
      <c r="C23" s="89" t="s">
        <v>23</v>
      </c>
      <c r="D23" s="89">
        <v>11691</v>
      </c>
      <c r="E23" s="89">
        <v>101</v>
      </c>
      <c r="F23" s="83" t="str">
        <f>'Weekly Attendance'!B23</f>
        <v>CLOSED</v>
      </c>
      <c r="G23" s="85">
        <f>'Weekly Attendance'!D23</f>
        <v>0</v>
      </c>
      <c r="H23" s="83" t="str">
        <f>'Weekly Attendance'!F23</f>
        <v>CLOSED</v>
      </c>
      <c r="I23" s="83">
        <f>'Weekly Attendance'!H23</f>
        <v>0</v>
      </c>
      <c r="J23" s="83">
        <f>'Weekly Attendance'!J23</f>
        <v>0</v>
      </c>
      <c r="K23" s="83">
        <f>'Weekly Attendance'!L23</f>
        <v>0</v>
      </c>
      <c r="L23" s="83">
        <f>'Weekly Attendance'!N23</f>
        <v>0</v>
      </c>
      <c r="M23" s="83">
        <f>'Weekly Attendance'!P23</f>
        <v>0</v>
      </c>
      <c r="N23" s="83" t="str">
        <f>'Weekly Attendance'!R23</f>
        <v>CLOSED</v>
      </c>
      <c r="O23" s="83" t="str">
        <f>'Weekly Attendance'!T23</f>
        <v>CLOSED</v>
      </c>
      <c r="P23" s="83">
        <f>'Weekly Attendance'!V23</f>
        <v>0</v>
      </c>
      <c r="Q23" s="83">
        <f>'Weekly Attendance'!X23</f>
        <v>0</v>
      </c>
      <c r="R23" s="83">
        <f>'Weekly Attendance'!Z23</f>
        <v>0</v>
      </c>
    </row>
    <row r="24" spans="1:18" ht="45" customHeight="1" x14ac:dyDescent="0.35">
      <c r="A24" s="88" t="s">
        <v>219</v>
      </c>
      <c r="B24" s="89" t="s">
        <v>220</v>
      </c>
      <c r="C24" s="89" t="s">
        <v>23</v>
      </c>
      <c r="D24" s="89">
        <v>11434</v>
      </c>
      <c r="E24" s="89">
        <v>113</v>
      </c>
      <c r="F24" s="83" t="str">
        <f>'Weekly Attendance'!B24</f>
        <v>CLOSED</v>
      </c>
      <c r="G24" s="85">
        <f>'Weekly Attendance'!D24</f>
        <v>6</v>
      </c>
      <c r="H24" s="83">
        <f>'Weekly Attendance'!F24</f>
        <v>5</v>
      </c>
      <c r="I24" s="83">
        <f>'Weekly Attendance'!H24</f>
        <v>8</v>
      </c>
      <c r="J24" s="83">
        <f>'Weekly Attendance'!J24</f>
        <v>9</v>
      </c>
      <c r="K24" s="83">
        <f>'Weekly Attendance'!L24</f>
        <v>3</v>
      </c>
      <c r="L24" s="83">
        <f>'Weekly Attendance'!N24</f>
        <v>8</v>
      </c>
      <c r="M24" s="83" t="str">
        <f>'Weekly Attendance'!P24</f>
        <v>CLOSED</v>
      </c>
      <c r="N24" s="83" t="str">
        <f>'Weekly Attendance'!R24</f>
        <v>CLOSED</v>
      </c>
      <c r="O24" s="83" t="str">
        <f>'Weekly Attendance'!T24</f>
        <v>CLOSED</v>
      </c>
      <c r="P24" s="83">
        <f>'Weekly Attendance'!V24</f>
        <v>0</v>
      </c>
      <c r="Q24" s="83">
        <f>'Weekly Attendance'!X24</f>
        <v>10</v>
      </c>
      <c r="R24" s="83">
        <f>'Weekly Attendance'!Z24</f>
        <v>7</v>
      </c>
    </row>
    <row r="25" spans="1:18" ht="45" customHeight="1" x14ac:dyDescent="0.35">
      <c r="A25" s="88" t="s">
        <v>219</v>
      </c>
      <c r="B25" s="89" t="s">
        <v>221</v>
      </c>
      <c r="C25" s="94" t="s">
        <v>22</v>
      </c>
      <c r="D25" s="94">
        <v>10029</v>
      </c>
      <c r="E25" s="89" t="s">
        <v>222</v>
      </c>
      <c r="F25" s="83" t="str">
        <f>'Weekly Attendance'!B25</f>
        <v>CLOSED</v>
      </c>
      <c r="G25" s="85">
        <f>'Weekly Attendance'!D25</f>
        <v>15</v>
      </c>
      <c r="H25" s="83">
        <f>'Weekly Attendance'!F25</f>
        <v>14</v>
      </c>
      <c r="I25" s="83">
        <f>'Weekly Attendance'!H25</f>
        <v>12</v>
      </c>
      <c r="J25" s="83">
        <f>'Weekly Attendance'!J25</f>
        <v>15</v>
      </c>
      <c r="K25" s="83">
        <f>'Weekly Attendance'!L25</f>
        <v>12</v>
      </c>
      <c r="L25" s="83">
        <f>'Weekly Attendance'!N25</f>
        <v>16</v>
      </c>
      <c r="M25" s="83" t="str">
        <f>'Weekly Attendance'!P25</f>
        <v>CLOSED</v>
      </c>
      <c r="N25" s="83" t="str">
        <f>'Weekly Attendance'!R25</f>
        <v>CLOSED</v>
      </c>
      <c r="O25" s="83" t="str">
        <f>'Weekly Attendance'!T25</f>
        <v>CLOSED</v>
      </c>
      <c r="P25" s="83">
        <f>'Weekly Attendance'!V25</f>
        <v>11</v>
      </c>
      <c r="Q25" s="83">
        <f>'Weekly Attendance'!X25</f>
        <v>17</v>
      </c>
      <c r="R25" s="83">
        <f>'Weekly Attendance'!Z25</f>
        <v>15</v>
      </c>
    </row>
    <row r="26" spans="1:18" ht="45" customHeight="1" x14ac:dyDescent="0.35">
      <c r="A26" s="88" t="s">
        <v>219</v>
      </c>
      <c r="B26" s="89" t="s">
        <v>223</v>
      </c>
      <c r="C26" s="89" t="s">
        <v>20</v>
      </c>
      <c r="D26" s="89">
        <v>10455</v>
      </c>
      <c r="E26" s="89">
        <v>40</v>
      </c>
      <c r="F26" s="83" t="str">
        <f>'Weekly Attendance'!B26</f>
        <v>CLOSED</v>
      </c>
      <c r="G26" s="85">
        <f>'Weekly Attendance'!D26</f>
        <v>18</v>
      </c>
      <c r="H26" s="83">
        <f>'Weekly Attendance'!F26</f>
        <v>21</v>
      </c>
      <c r="I26" s="83">
        <f>'Weekly Attendance'!H26</f>
        <v>21</v>
      </c>
      <c r="J26" s="83">
        <f>'Weekly Attendance'!J26</f>
        <v>19</v>
      </c>
      <c r="K26" s="83">
        <f>'Weekly Attendance'!L26</f>
        <v>23</v>
      </c>
      <c r="L26" s="83">
        <f>'Weekly Attendance'!N26</f>
        <v>21</v>
      </c>
      <c r="M26" s="83" t="str">
        <f>'Weekly Attendance'!P26</f>
        <v>CLOSED</v>
      </c>
      <c r="N26" s="83" t="str">
        <f>'Weekly Attendance'!R26</f>
        <v>CLOSED</v>
      </c>
      <c r="O26" s="83" t="str">
        <f>'Weekly Attendance'!T26</f>
        <v>CLOSED</v>
      </c>
      <c r="P26" s="83">
        <f>'Weekly Attendance'!V26</f>
        <v>23</v>
      </c>
      <c r="Q26" s="83">
        <f>'Weekly Attendance'!X26</f>
        <v>25</v>
      </c>
      <c r="R26" s="83">
        <f>'Weekly Attendance'!Z26</f>
        <v>21</v>
      </c>
    </row>
    <row r="27" spans="1:18" ht="45" customHeight="1" x14ac:dyDescent="0.35">
      <c r="A27" s="88" t="s">
        <v>219</v>
      </c>
      <c r="B27" s="89" t="s">
        <v>224</v>
      </c>
      <c r="C27" s="94" t="s">
        <v>22</v>
      </c>
      <c r="D27" s="94">
        <v>10029</v>
      </c>
      <c r="E27" s="89">
        <v>23</v>
      </c>
      <c r="F27" s="83" t="str">
        <f>'Weekly Attendance'!B28</f>
        <v>CLOSED</v>
      </c>
      <c r="G27" s="85">
        <f>'Weekly Attendance'!D28</f>
        <v>4</v>
      </c>
      <c r="H27" s="83">
        <f>'Weekly Attendance'!F28</f>
        <v>3</v>
      </c>
      <c r="I27" s="83">
        <f>'Weekly Attendance'!H28</f>
        <v>2</v>
      </c>
      <c r="J27" s="83">
        <f>'Weekly Attendance'!J28</f>
        <v>0</v>
      </c>
      <c r="K27" s="83">
        <f>'Weekly Attendance'!L28</f>
        <v>0</v>
      </c>
      <c r="L27" s="83">
        <f>'Weekly Attendance'!N28</f>
        <v>0</v>
      </c>
      <c r="M27" s="83" t="str">
        <f>'Weekly Attendance'!P28</f>
        <v>CLOSED</v>
      </c>
      <c r="N27" s="83" t="str">
        <f>'Weekly Attendance'!R28</f>
        <v>CLOSED</v>
      </c>
      <c r="O27" s="83" t="str">
        <f>'Weekly Attendance'!T28</f>
        <v>CLOSED</v>
      </c>
      <c r="P27" s="83">
        <f>'Weekly Attendance'!V28</f>
        <v>1</v>
      </c>
      <c r="Q27" s="83">
        <f>'Weekly Attendance'!X28</f>
        <v>2</v>
      </c>
      <c r="R27" s="83">
        <f>'Weekly Attendance'!Z28</f>
        <v>1</v>
      </c>
    </row>
    <row r="28" spans="1:18" ht="45" customHeight="1" x14ac:dyDescent="0.35">
      <c r="A28" s="88" t="s">
        <v>219</v>
      </c>
      <c r="B28" s="89" t="s">
        <v>225</v>
      </c>
      <c r="C28" s="89" t="s">
        <v>21</v>
      </c>
      <c r="D28" s="89">
        <v>11203</v>
      </c>
      <c r="E28" s="89">
        <v>67</v>
      </c>
      <c r="F28" s="83" t="str">
        <f>'Weekly Attendance'!B27</f>
        <v>CLOSED</v>
      </c>
      <c r="G28" s="85">
        <f>'Weekly Attendance'!D27</f>
        <v>15</v>
      </c>
      <c r="H28" s="83">
        <f>'Weekly Attendance'!F27</f>
        <v>15</v>
      </c>
      <c r="I28" s="83">
        <f>'Weekly Attendance'!H27</f>
        <v>16</v>
      </c>
      <c r="J28" s="83">
        <f>'Weekly Attendance'!J27</f>
        <v>12</v>
      </c>
      <c r="K28" s="83">
        <f>'Weekly Attendance'!L27</f>
        <v>20</v>
      </c>
      <c r="L28" s="83">
        <f>'Weekly Attendance'!N27</f>
        <v>14</v>
      </c>
      <c r="M28" s="83" t="str">
        <f>'Weekly Attendance'!P27</f>
        <v>CLOSED</v>
      </c>
      <c r="N28" s="83" t="str">
        <f>'Weekly Attendance'!R27</f>
        <v>CLOSED</v>
      </c>
      <c r="O28" s="83" t="str">
        <f>'Weekly Attendance'!T27</f>
        <v>CLOSED</v>
      </c>
      <c r="P28" s="83">
        <f>'Weekly Attendance'!V27</f>
        <v>4</v>
      </c>
      <c r="Q28" s="83">
        <f>'Weekly Attendance'!X27</f>
        <v>20</v>
      </c>
      <c r="R28" s="83">
        <f>'Weekly Attendance'!Z27</f>
        <v>20</v>
      </c>
    </row>
    <row r="29" spans="1:18" ht="45" customHeight="1" x14ac:dyDescent="0.35">
      <c r="A29" s="88" t="s">
        <v>219</v>
      </c>
      <c r="B29" s="89" t="s">
        <v>226</v>
      </c>
      <c r="C29" s="94" t="s">
        <v>24</v>
      </c>
      <c r="D29" s="94">
        <v>10304</v>
      </c>
      <c r="E29" s="89">
        <v>120</v>
      </c>
      <c r="F29" s="83" t="str">
        <f>'Weekly Attendance'!B29</f>
        <v>CLOSED</v>
      </c>
      <c r="G29" s="85">
        <f>'Weekly Attendance'!D29</f>
        <v>15</v>
      </c>
      <c r="H29" s="83">
        <f>'Weekly Attendance'!F29</f>
        <v>18</v>
      </c>
      <c r="I29" s="83">
        <f>'Weekly Attendance'!H29</f>
        <v>19</v>
      </c>
      <c r="J29" s="83">
        <f>'Weekly Attendance'!J29</f>
        <v>15</v>
      </c>
      <c r="K29" s="83">
        <f>'Weekly Attendance'!L29</f>
        <v>16</v>
      </c>
      <c r="L29" s="83">
        <f>'Weekly Attendance'!N29</f>
        <v>20</v>
      </c>
      <c r="M29" s="83" t="str">
        <f>'Weekly Attendance'!P29</f>
        <v>CLOSED</v>
      </c>
      <c r="N29" s="83" t="str">
        <f>'Weekly Attendance'!R29</f>
        <v>CLOSED</v>
      </c>
      <c r="O29" s="83" t="str">
        <f>'Weekly Attendance'!T29</f>
        <v>CLOSED</v>
      </c>
      <c r="P29" s="83" t="str">
        <f>'Weekly Attendance'!V29</f>
        <v>CLOSED</v>
      </c>
      <c r="Q29" s="83">
        <f>'Weekly Attendance'!X29</f>
        <v>16</v>
      </c>
      <c r="R29" s="86">
        <f>'Weekly Attendance'!Z29</f>
        <v>15</v>
      </c>
    </row>
    <row r="30" spans="1:18" ht="45" customHeight="1" x14ac:dyDescent="0.35">
      <c r="A30" s="88" t="s">
        <v>227</v>
      </c>
      <c r="B30" s="89" t="s">
        <v>228</v>
      </c>
      <c r="C30" s="89" t="s">
        <v>20</v>
      </c>
      <c r="D30" s="89">
        <v>10456</v>
      </c>
      <c r="E30" s="89">
        <v>42</v>
      </c>
      <c r="F30" s="83" t="str">
        <f>'Weekly Attendance'!B30</f>
        <v>CLOSED</v>
      </c>
      <c r="G30" s="85">
        <f>'Weekly Attendance'!D30</f>
        <v>27</v>
      </c>
      <c r="H30" s="83">
        <f>'Weekly Attendance'!F30</f>
        <v>32</v>
      </c>
      <c r="I30" s="83">
        <f>'Weekly Attendance'!H30</f>
        <v>30</v>
      </c>
      <c r="J30" s="83">
        <f>'Weekly Attendance'!J30</f>
        <v>35</v>
      </c>
      <c r="K30" s="83">
        <f>'Weekly Attendance'!L30</f>
        <v>33</v>
      </c>
      <c r="L30" s="83">
        <f>'Weekly Attendance'!N30</f>
        <v>40</v>
      </c>
      <c r="M30" s="83">
        <f>'Weekly Attendance'!P30</f>
        <v>30</v>
      </c>
      <c r="N30" s="83" t="str">
        <f>'Weekly Attendance'!R30</f>
        <v>CLOSED</v>
      </c>
      <c r="O30" s="83" t="str">
        <f>'Weekly Attendance'!T30</f>
        <v>CLOSED</v>
      </c>
      <c r="P30" s="83">
        <f>'Weekly Attendance'!V30</f>
        <v>13</v>
      </c>
      <c r="Q30" s="83">
        <f>'Weekly Attendance'!X30</f>
        <v>15</v>
      </c>
      <c r="R30" s="83">
        <f>'Weekly Attendance'!Z30</f>
        <v>22</v>
      </c>
    </row>
    <row r="31" spans="1:18" ht="45" customHeight="1" x14ac:dyDescent="0.35">
      <c r="A31" s="88" t="s">
        <v>229</v>
      </c>
      <c r="B31" s="89" t="s">
        <v>230</v>
      </c>
      <c r="C31" s="89" t="s">
        <v>21</v>
      </c>
      <c r="D31" s="89">
        <v>11221</v>
      </c>
      <c r="E31" s="89">
        <v>83</v>
      </c>
      <c r="F31" s="83" t="str">
        <f>'Weekly Attendance'!B31</f>
        <v>CLOSED</v>
      </c>
      <c r="G31" s="85">
        <f>'Weekly Attendance'!D31</f>
        <v>0</v>
      </c>
      <c r="H31" s="83">
        <f>'Weekly Attendance'!F31</f>
        <v>0</v>
      </c>
      <c r="I31" s="83">
        <f>'Weekly Attendance'!H31</f>
        <v>0</v>
      </c>
      <c r="J31" s="83">
        <f>'Weekly Attendance'!J31</f>
        <v>0</v>
      </c>
      <c r="K31" s="83">
        <f>'Weekly Attendance'!L31</f>
        <v>0</v>
      </c>
      <c r="L31" s="83">
        <f>'Weekly Attendance'!N31</f>
        <v>0</v>
      </c>
      <c r="M31" s="83">
        <f>'Weekly Attendance'!P31</f>
        <v>0</v>
      </c>
      <c r="N31" s="83" t="str">
        <f>'Weekly Attendance'!R31</f>
        <v>CLOSED</v>
      </c>
      <c r="O31" s="83" t="str">
        <f>'Weekly Attendance'!T31</f>
        <v>CLOSED</v>
      </c>
      <c r="P31" s="83">
        <f>'Weekly Attendance'!V31</f>
        <v>3</v>
      </c>
      <c r="Q31" s="83">
        <f>'Weekly Attendance'!X31</f>
        <v>0</v>
      </c>
      <c r="R31" s="83">
        <f>'Weekly Attendance'!Z31</f>
        <v>3</v>
      </c>
    </row>
    <row r="32" spans="1:18" ht="45" customHeight="1" x14ac:dyDescent="0.35">
      <c r="A32" s="88" t="s">
        <v>231</v>
      </c>
      <c r="B32" s="122" t="s">
        <v>232</v>
      </c>
      <c r="C32" s="94" t="s">
        <v>20</v>
      </c>
      <c r="D32" s="94">
        <v>10460</v>
      </c>
      <c r="E32" s="89">
        <v>42</v>
      </c>
      <c r="F32" s="83" t="str">
        <f>'Weekly Attendance'!B32</f>
        <v>CLOSED</v>
      </c>
      <c r="G32" s="85" t="str">
        <f>'Weekly Attendance'!D32</f>
        <v>CLOSED</v>
      </c>
      <c r="H32" s="83" t="str">
        <f>'Weekly Attendance'!F32</f>
        <v>CLOSED</v>
      </c>
      <c r="I32" s="83" t="str">
        <f>'Weekly Attendance'!H32</f>
        <v>CLOSED</v>
      </c>
      <c r="J32" s="83" t="str">
        <f>'Weekly Attendance'!J32</f>
        <v>CLOSED</v>
      </c>
      <c r="K32" s="83" t="str">
        <f>'Weekly Attendance'!L32</f>
        <v>CLOSED</v>
      </c>
      <c r="L32" s="83" t="str">
        <f>'Weekly Attendance'!N32</f>
        <v>CLOSED</v>
      </c>
      <c r="M32" s="83" t="str">
        <f>'Weekly Attendance'!P32</f>
        <v>CLOSED</v>
      </c>
      <c r="N32" s="83" t="str">
        <f>'Weekly Attendance'!R32</f>
        <v>CLOSED</v>
      </c>
      <c r="O32" s="83" t="str">
        <f>'Weekly Attendance'!T32</f>
        <v>CLOSED</v>
      </c>
      <c r="P32" s="83" t="str">
        <f>'Weekly Attendance'!V32</f>
        <v>CLOSED</v>
      </c>
      <c r="Q32" s="83" t="str">
        <f>'Weekly Attendance'!X32</f>
        <v>CLOSED</v>
      </c>
      <c r="R32" s="86">
        <f>'Weekly Attendance'!Z32</f>
        <v>10</v>
      </c>
    </row>
    <row r="33" spans="1:18" ht="45" customHeight="1" x14ac:dyDescent="0.35">
      <c r="A33" s="88" t="s">
        <v>233</v>
      </c>
      <c r="B33" s="123" t="s">
        <v>234</v>
      </c>
      <c r="C33" s="89" t="s">
        <v>20</v>
      </c>
      <c r="D33" s="89">
        <v>10453</v>
      </c>
      <c r="E33" s="89">
        <v>46</v>
      </c>
      <c r="F33" s="83" t="str">
        <f>'Weekly Attendance'!B33</f>
        <v>CLOSED</v>
      </c>
      <c r="G33" s="85">
        <f>'Weekly Attendance'!D33</f>
        <v>0</v>
      </c>
      <c r="H33" s="83">
        <f>'Weekly Attendance'!F33</f>
        <v>0</v>
      </c>
      <c r="I33" s="83">
        <f>'Weekly Attendance'!H33</f>
        <v>2</v>
      </c>
      <c r="J33" s="83">
        <f>'Weekly Attendance'!J33</f>
        <v>3</v>
      </c>
      <c r="K33" s="83">
        <f>'Weekly Attendance'!L33</f>
        <v>2</v>
      </c>
      <c r="L33" s="83">
        <f>'Weekly Attendance'!N33</f>
        <v>2</v>
      </c>
      <c r="M33" s="83" t="str">
        <f>'Weekly Attendance'!P33</f>
        <v>CLOSED</v>
      </c>
      <c r="N33" s="83" t="str">
        <f>'Weekly Attendance'!R33</f>
        <v>CLOSED</v>
      </c>
      <c r="O33" s="83" t="str">
        <f>'Weekly Attendance'!T33</f>
        <v>CLOSED</v>
      </c>
      <c r="P33" s="83">
        <f>'Weekly Attendance'!V33</f>
        <v>0</v>
      </c>
      <c r="Q33" s="83">
        <f>'Weekly Attendance'!X33</f>
        <v>4</v>
      </c>
      <c r="R33" s="83">
        <f>'Weekly Attendance'!Z33</f>
        <v>9</v>
      </c>
    </row>
    <row r="34" spans="1:18" ht="45" customHeight="1" x14ac:dyDescent="0.35">
      <c r="A34" s="88" t="s">
        <v>235</v>
      </c>
      <c r="B34" s="89" t="s">
        <v>236</v>
      </c>
      <c r="C34" s="94" t="s">
        <v>23</v>
      </c>
      <c r="D34" s="94">
        <v>11355</v>
      </c>
      <c r="E34" s="89">
        <v>110</v>
      </c>
      <c r="F34" s="85">
        <f>'Weekly Attendance'!B34</f>
        <v>37</v>
      </c>
      <c r="G34" s="85">
        <f>'Weekly Attendance'!D34</f>
        <v>41</v>
      </c>
      <c r="H34" s="85">
        <f>'Weekly Attendance'!F34</f>
        <v>34</v>
      </c>
      <c r="I34" s="85">
        <f>'Weekly Attendance'!H34</f>
        <v>37</v>
      </c>
      <c r="J34" s="85">
        <f>'Weekly Attendance'!J34</f>
        <v>38</v>
      </c>
      <c r="K34" s="85">
        <f>'Weekly Attendance'!L34</f>
        <v>34</v>
      </c>
      <c r="L34" s="85">
        <f>'Weekly Attendance'!N34</f>
        <v>37</v>
      </c>
      <c r="M34" s="85">
        <f>'Weekly Attendance'!P34</f>
        <v>34</v>
      </c>
      <c r="N34" s="85">
        <f>'Weekly Attendance'!R34</f>
        <v>32</v>
      </c>
      <c r="O34" s="85">
        <f>'Weekly Attendance'!T34</f>
        <v>36</v>
      </c>
      <c r="P34" s="85">
        <f>'Weekly Attendance'!V34</f>
        <v>44</v>
      </c>
      <c r="Q34" s="85">
        <f>'Weekly Attendance'!X34</f>
        <v>46</v>
      </c>
      <c r="R34" s="85">
        <f>'Weekly Attendance'!Z34</f>
        <v>44</v>
      </c>
    </row>
    <row r="35" spans="1:18" ht="45" customHeight="1" x14ac:dyDescent="0.35">
      <c r="A35" s="88" t="s">
        <v>235</v>
      </c>
      <c r="B35" s="89" t="s">
        <v>237</v>
      </c>
      <c r="C35" s="94" t="s">
        <v>22</v>
      </c>
      <c r="D35" s="94">
        <v>10038</v>
      </c>
      <c r="E35" s="89">
        <v>5</v>
      </c>
      <c r="F35" s="83">
        <f>'Weekly Attendance'!B35</f>
        <v>1</v>
      </c>
      <c r="G35" s="85">
        <f>'Weekly Attendance'!D35</f>
        <v>1</v>
      </c>
      <c r="H35" s="83">
        <f>'Weekly Attendance'!F35</f>
        <v>0</v>
      </c>
      <c r="I35" s="83">
        <f>'Weekly Attendance'!H35</f>
        <v>0</v>
      </c>
      <c r="J35" s="83">
        <f>'Weekly Attendance'!J35</f>
        <v>1</v>
      </c>
      <c r="K35" s="83">
        <f>'Weekly Attendance'!L35</f>
        <v>1</v>
      </c>
      <c r="L35" s="83">
        <f>'Weekly Attendance'!N35</f>
        <v>3</v>
      </c>
      <c r="M35" s="83">
        <f>'Weekly Attendance'!P35</f>
        <v>4</v>
      </c>
      <c r="N35" s="83">
        <f>'Weekly Attendance'!R35</f>
        <v>4</v>
      </c>
      <c r="O35" s="83">
        <f>'Weekly Attendance'!T35</f>
        <v>2</v>
      </c>
      <c r="P35" s="83">
        <f>'Weekly Attendance'!V35</f>
        <v>1</v>
      </c>
      <c r="Q35" s="83">
        <f>'Weekly Attendance'!X35</f>
        <v>3</v>
      </c>
      <c r="R35" s="83">
        <f>'Weekly Attendance'!Z35</f>
        <v>4</v>
      </c>
    </row>
    <row r="36" spans="1:18" ht="45" customHeight="1" x14ac:dyDescent="0.35">
      <c r="A36" s="88" t="s">
        <v>235</v>
      </c>
      <c r="B36" s="89" t="s">
        <v>238</v>
      </c>
      <c r="C36" s="89" t="s">
        <v>21</v>
      </c>
      <c r="D36" s="89">
        <v>11212</v>
      </c>
      <c r="E36" s="89">
        <v>73</v>
      </c>
      <c r="F36" s="83">
        <f>'Weekly Attendance'!B36</f>
        <v>6</v>
      </c>
      <c r="G36" s="85">
        <f>'Weekly Attendance'!D36</f>
        <v>8</v>
      </c>
      <c r="H36" s="83">
        <f>'Weekly Attendance'!F36</f>
        <v>11</v>
      </c>
      <c r="I36" s="83">
        <f>'Weekly Attendance'!H36</f>
        <v>0</v>
      </c>
      <c r="J36" s="83">
        <f>'Weekly Attendance'!J36</f>
        <v>13</v>
      </c>
      <c r="K36" s="83">
        <f>'Weekly Attendance'!L36</f>
        <v>10</v>
      </c>
      <c r="L36" s="83">
        <f>'Weekly Attendance'!N36</f>
        <v>16</v>
      </c>
      <c r="M36" s="83">
        <f>'Weekly Attendance'!P36</f>
        <v>20</v>
      </c>
      <c r="N36" s="83">
        <f>'Weekly Attendance'!R36</f>
        <v>0</v>
      </c>
      <c r="O36" s="83">
        <f>'Weekly Attendance'!T36</f>
        <v>10</v>
      </c>
      <c r="P36" s="83">
        <f>'Weekly Attendance'!V36</f>
        <v>18</v>
      </c>
      <c r="Q36" s="83">
        <f>'Weekly Attendance'!X36</f>
        <v>15</v>
      </c>
      <c r="R36" s="83">
        <f>'Weekly Attendance'!Z36</f>
        <v>16</v>
      </c>
    </row>
    <row r="37" spans="1:18" ht="45" customHeight="1" x14ac:dyDescent="0.35">
      <c r="A37" s="88" t="s">
        <v>235</v>
      </c>
      <c r="B37" s="89" t="s">
        <v>239</v>
      </c>
      <c r="C37" s="94" t="s">
        <v>22</v>
      </c>
      <c r="D37" s="94">
        <v>10001</v>
      </c>
      <c r="E37" s="89">
        <v>10</v>
      </c>
      <c r="F37" s="83">
        <f>'Weekly Attendance'!B37</f>
        <v>11</v>
      </c>
      <c r="G37" s="85">
        <f>'Weekly Attendance'!D37</f>
        <v>6</v>
      </c>
      <c r="H37" s="83">
        <f>'Weekly Attendance'!F37</f>
        <v>7</v>
      </c>
      <c r="I37" s="83">
        <f>'Weekly Attendance'!H37</f>
        <v>8</v>
      </c>
      <c r="J37" s="83">
        <f>'Weekly Attendance'!J37</f>
        <v>7</v>
      </c>
      <c r="K37" s="83">
        <f>'Weekly Attendance'!L37</f>
        <v>10</v>
      </c>
      <c r="L37" s="83">
        <f>'Weekly Attendance'!N37</f>
        <v>4</v>
      </c>
      <c r="M37" s="83">
        <f>'Weekly Attendance'!P37</f>
        <v>8</v>
      </c>
      <c r="N37" s="83">
        <f>'Weekly Attendance'!R37</f>
        <v>7</v>
      </c>
      <c r="O37" s="83">
        <f>'Weekly Attendance'!T37</f>
        <v>8</v>
      </c>
      <c r="P37" s="83">
        <f>'Weekly Attendance'!V37</f>
        <v>7</v>
      </c>
      <c r="Q37" s="83">
        <f>'Weekly Attendance'!X37</f>
        <v>2</v>
      </c>
      <c r="R37" s="83">
        <f>'Weekly Attendance'!Z37</f>
        <v>9</v>
      </c>
    </row>
    <row r="38" spans="1:18" ht="45" customHeight="1" x14ac:dyDescent="0.35">
      <c r="A38" s="88" t="s">
        <v>235</v>
      </c>
      <c r="B38" s="89" t="s">
        <v>240</v>
      </c>
      <c r="C38" s="89" t="s">
        <v>21</v>
      </c>
      <c r="D38" s="89">
        <v>11231</v>
      </c>
      <c r="E38" s="89">
        <v>121</v>
      </c>
      <c r="F38" s="85">
        <f>'Weekly Attendance'!B38</f>
        <v>5</v>
      </c>
      <c r="G38" s="85">
        <f>'Weekly Attendance'!D38</f>
        <v>2</v>
      </c>
      <c r="H38" s="85">
        <f>'Weekly Attendance'!F38</f>
        <v>2</v>
      </c>
      <c r="I38" s="85">
        <f>'Weekly Attendance'!H38</f>
        <v>4</v>
      </c>
      <c r="J38" s="85">
        <f>'Weekly Attendance'!J38</f>
        <v>5</v>
      </c>
      <c r="K38" s="85">
        <f>'Weekly Attendance'!L38</f>
        <v>4</v>
      </c>
      <c r="L38" s="85">
        <f>'Weekly Attendance'!N38</f>
        <v>2</v>
      </c>
      <c r="M38" s="85">
        <f>'Weekly Attendance'!P38</f>
        <v>2</v>
      </c>
      <c r="N38" s="85">
        <f>'Weekly Attendance'!R38</f>
        <v>4</v>
      </c>
      <c r="O38" s="85">
        <f>'Weekly Attendance'!T38</f>
        <v>1</v>
      </c>
      <c r="P38" s="85">
        <f>'Weekly Attendance'!V38</f>
        <v>3</v>
      </c>
      <c r="Q38" s="85">
        <f>'Weekly Attendance'!X38</f>
        <v>2</v>
      </c>
      <c r="R38" s="85">
        <f>'Weekly Attendance'!Z38</f>
        <v>5</v>
      </c>
    </row>
    <row r="39" spans="1:18" ht="45" customHeight="1" x14ac:dyDescent="0.35">
      <c r="A39" s="88" t="s">
        <v>235</v>
      </c>
      <c r="B39" s="89" t="s">
        <v>241</v>
      </c>
      <c r="C39" s="94" t="s">
        <v>22</v>
      </c>
      <c r="D39" s="94">
        <v>10037</v>
      </c>
      <c r="E39" s="89">
        <v>32</v>
      </c>
      <c r="F39" s="83" t="str">
        <f>'Weekly Attendance'!B39</f>
        <v>CLOSED</v>
      </c>
      <c r="G39" s="85" t="str">
        <f>'Weekly Attendance'!D39</f>
        <v>CLOSED</v>
      </c>
      <c r="H39" s="83" t="str">
        <f>'Weekly Attendance'!F39</f>
        <v>CLOSED</v>
      </c>
      <c r="I39" s="83" t="str">
        <f>'Weekly Attendance'!H39</f>
        <v>CLOSED</v>
      </c>
      <c r="J39" s="83" t="str">
        <f>'Weekly Attendance'!J39</f>
        <v>CLOSED</v>
      </c>
      <c r="K39" s="83" t="str">
        <f>'Weekly Attendance'!L39</f>
        <v>CLOSED</v>
      </c>
      <c r="L39" s="83" t="str">
        <f>'Weekly Attendance'!N39</f>
        <v>CLOSED</v>
      </c>
      <c r="M39" s="83" t="str">
        <f>'Weekly Attendance'!P39</f>
        <v>CLOSED</v>
      </c>
      <c r="N39" s="83" t="str">
        <f>'Weekly Attendance'!R39</f>
        <v>CLOSED</v>
      </c>
      <c r="O39" s="83" t="str">
        <f>'Weekly Attendance'!T39</f>
        <v>CLOSED</v>
      </c>
      <c r="P39" s="83" t="str">
        <f>'Weekly Attendance'!V39</f>
        <v>CLOSED</v>
      </c>
      <c r="Q39" s="83" t="str">
        <f>'Weekly Attendance'!X39</f>
        <v>CLOSED</v>
      </c>
      <c r="R39" s="83" t="str">
        <f>'Weekly Attendance'!Z39</f>
        <v>CLOSED</v>
      </c>
    </row>
    <row r="40" spans="1:18" ht="45" customHeight="1" x14ac:dyDescent="0.35">
      <c r="A40" s="88" t="s">
        <v>235</v>
      </c>
      <c r="B40" s="89" t="s">
        <v>242</v>
      </c>
      <c r="C40" s="94" t="s">
        <v>22</v>
      </c>
      <c r="D40" s="94">
        <v>10033</v>
      </c>
      <c r="E40" s="89">
        <v>33</v>
      </c>
      <c r="F40" s="83">
        <f>'Weekly Attendance'!B40</f>
        <v>2</v>
      </c>
      <c r="G40" s="85">
        <f>'Weekly Attendance'!D40</f>
        <v>2</v>
      </c>
      <c r="H40" s="83">
        <f>'Weekly Attendance'!F40</f>
        <v>1</v>
      </c>
      <c r="I40" s="83">
        <f>'Weekly Attendance'!H40</f>
        <v>1</v>
      </c>
      <c r="J40" s="83">
        <f>'Weekly Attendance'!J40</f>
        <v>1</v>
      </c>
      <c r="K40" s="83">
        <f>'Weekly Attendance'!L40</f>
        <v>0</v>
      </c>
      <c r="L40" s="83">
        <f>'Weekly Attendance'!N40</f>
        <v>1</v>
      </c>
      <c r="M40" s="83">
        <f>'Weekly Attendance'!P40</f>
        <v>1</v>
      </c>
      <c r="N40" s="83">
        <f>'Weekly Attendance'!R40</f>
        <v>2</v>
      </c>
      <c r="O40" s="83">
        <f>'Weekly Attendance'!T40</f>
        <v>2</v>
      </c>
      <c r="P40" s="83">
        <f>'Weekly Attendance'!V40</f>
        <v>3</v>
      </c>
      <c r="Q40" s="83">
        <f>'Weekly Attendance'!X40</f>
        <v>2</v>
      </c>
      <c r="R40" s="83">
        <f>'Weekly Attendance'!Z40</f>
        <v>2</v>
      </c>
    </row>
    <row r="41" spans="1:18" ht="45" customHeight="1" x14ac:dyDescent="0.35">
      <c r="A41" s="88" t="s">
        <v>235</v>
      </c>
      <c r="B41" s="89" t="s">
        <v>243</v>
      </c>
      <c r="C41" s="89" t="s">
        <v>20</v>
      </c>
      <c r="D41" s="89">
        <v>10474</v>
      </c>
      <c r="E41" s="89">
        <v>41</v>
      </c>
      <c r="F41" s="83">
        <f>'Weekly Attendance'!B41</f>
        <v>26</v>
      </c>
      <c r="G41" s="85">
        <f>'Weekly Attendance'!D41</f>
        <v>11</v>
      </c>
      <c r="H41" s="83">
        <f>'Weekly Attendance'!F41</f>
        <v>19</v>
      </c>
      <c r="I41" s="83">
        <f>'Weekly Attendance'!H41</f>
        <v>9</v>
      </c>
      <c r="J41" s="83">
        <f>'Weekly Attendance'!J41</f>
        <v>18</v>
      </c>
      <c r="K41" s="83">
        <f>'Weekly Attendance'!L41</f>
        <v>21</v>
      </c>
      <c r="L41" s="83">
        <f>'Weekly Attendance'!N41</f>
        <v>15</v>
      </c>
      <c r="M41" s="83">
        <f>'Weekly Attendance'!P41</f>
        <v>18</v>
      </c>
      <c r="N41" s="83">
        <f>'Weekly Attendance'!R41</f>
        <v>20</v>
      </c>
      <c r="O41" s="83">
        <f>'Weekly Attendance'!T41</f>
        <v>19</v>
      </c>
      <c r="P41" s="83">
        <f>'Weekly Attendance'!V41</f>
        <v>27</v>
      </c>
      <c r="Q41" s="83">
        <f>'Weekly Attendance'!X41</f>
        <v>24</v>
      </c>
      <c r="R41" s="83">
        <f>'Weekly Attendance'!Z41</f>
        <v>20</v>
      </c>
    </row>
    <row r="42" spans="1:18" ht="45" customHeight="1" x14ac:dyDescent="0.35">
      <c r="A42" s="88" t="s">
        <v>235</v>
      </c>
      <c r="B42" s="89" t="s">
        <v>244</v>
      </c>
      <c r="C42" s="94" t="s">
        <v>20</v>
      </c>
      <c r="D42" s="94">
        <v>10452</v>
      </c>
      <c r="E42" s="89">
        <v>44</v>
      </c>
      <c r="F42" s="83">
        <f>'Weekly Attendance'!B42</f>
        <v>6</v>
      </c>
      <c r="G42" s="85">
        <f>'Weekly Attendance'!D42</f>
        <v>11</v>
      </c>
      <c r="H42" s="83">
        <f>'Weekly Attendance'!F42</f>
        <v>0</v>
      </c>
      <c r="I42" s="83">
        <f>'Weekly Attendance'!H42</f>
        <v>2</v>
      </c>
      <c r="J42" s="83">
        <f>'Weekly Attendance'!J42</f>
        <v>3</v>
      </c>
      <c r="K42" s="83">
        <f>'Weekly Attendance'!L42</f>
        <v>4</v>
      </c>
      <c r="L42" s="83">
        <f>'Weekly Attendance'!N42</f>
        <v>5</v>
      </c>
      <c r="M42" s="83">
        <f>'Weekly Attendance'!P42</f>
        <v>2</v>
      </c>
      <c r="N42" s="83">
        <f>'Weekly Attendance'!R42</f>
        <v>6</v>
      </c>
      <c r="O42" s="83">
        <f>'Weekly Attendance'!T42</f>
        <v>4</v>
      </c>
      <c r="P42" s="83">
        <f>'Weekly Attendance'!V42</f>
        <v>7</v>
      </c>
      <c r="Q42" s="83">
        <f>'Weekly Attendance'!X42</f>
        <v>8</v>
      </c>
      <c r="R42" s="83">
        <f>'Weekly Attendance'!Z42</f>
        <v>8</v>
      </c>
    </row>
    <row r="43" spans="1:18" ht="45" customHeight="1" x14ac:dyDescent="0.35">
      <c r="A43" s="88" t="s">
        <v>235</v>
      </c>
      <c r="B43" s="89" t="s">
        <v>245</v>
      </c>
      <c r="C43" s="94" t="s">
        <v>24</v>
      </c>
      <c r="D43" s="94">
        <v>10302</v>
      </c>
      <c r="E43" s="89">
        <v>120</v>
      </c>
      <c r="F43" s="83">
        <f>'Weekly Attendance'!B43</f>
        <v>4</v>
      </c>
      <c r="G43" s="85">
        <f>'Weekly Attendance'!D43</f>
        <v>3</v>
      </c>
      <c r="H43" s="83">
        <f>'Weekly Attendance'!F43</f>
        <v>5</v>
      </c>
      <c r="I43" s="83">
        <f>'Weekly Attendance'!H43</f>
        <v>4</v>
      </c>
      <c r="J43" s="83">
        <f>'Weekly Attendance'!J43</f>
        <v>3</v>
      </c>
      <c r="K43" s="83">
        <f>'Weekly Attendance'!L43</f>
        <v>2</v>
      </c>
      <c r="L43" s="83">
        <f>'Weekly Attendance'!N43</f>
        <v>1</v>
      </c>
      <c r="M43" s="83">
        <f>'Weekly Attendance'!P43</f>
        <v>3</v>
      </c>
      <c r="N43" s="83">
        <f>'Weekly Attendance'!R43</f>
        <v>1</v>
      </c>
      <c r="O43" s="83">
        <f>'Weekly Attendance'!T43</f>
        <v>9</v>
      </c>
      <c r="P43" s="83">
        <f>'Weekly Attendance'!V43</f>
        <v>2</v>
      </c>
      <c r="Q43" s="83">
        <f>'Weekly Attendance'!X43</f>
        <v>1</v>
      </c>
      <c r="R43" s="83">
        <f>'Weekly Attendance'!Z43</f>
        <v>2</v>
      </c>
    </row>
    <row r="44" spans="1:18" ht="45" customHeight="1" x14ac:dyDescent="0.35">
      <c r="A44" s="88" t="s">
        <v>235</v>
      </c>
      <c r="B44" s="89" t="s">
        <v>246</v>
      </c>
      <c r="C44" s="94" t="s">
        <v>21</v>
      </c>
      <c r="D44" s="94">
        <v>11222</v>
      </c>
      <c r="E44" s="89">
        <v>94</v>
      </c>
      <c r="F44" s="83">
        <f>'Weekly Attendance'!B44</f>
        <v>5</v>
      </c>
      <c r="G44" s="85">
        <f>'Weekly Attendance'!D44</f>
        <v>3</v>
      </c>
      <c r="H44" s="83">
        <f>'Weekly Attendance'!F44</f>
        <v>5</v>
      </c>
      <c r="I44" s="83">
        <f>'Weekly Attendance'!H44</f>
        <v>3</v>
      </c>
      <c r="J44" s="83">
        <f>'Weekly Attendance'!J44</f>
        <v>10</v>
      </c>
      <c r="K44" s="83">
        <f>'Weekly Attendance'!L44</f>
        <v>4</v>
      </c>
      <c r="L44" s="83">
        <f>'Weekly Attendance'!N44</f>
        <v>4</v>
      </c>
      <c r="M44" s="83">
        <f>'Weekly Attendance'!P44</f>
        <v>5</v>
      </c>
      <c r="N44" s="83">
        <f>'Weekly Attendance'!R44</f>
        <v>5</v>
      </c>
      <c r="O44" s="83">
        <f>'Weekly Attendance'!T44</f>
        <v>8</v>
      </c>
      <c r="P44" s="83">
        <f>'Weekly Attendance'!V44</f>
        <v>7</v>
      </c>
      <c r="Q44" s="83">
        <f>'Weekly Attendance'!X44</f>
        <v>6</v>
      </c>
      <c r="R44" s="83">
        <f>'Weekly Attendance'!Z44</f>
        <v>7</v>
      </c>
    </row>
    <row r="45" spans="1:18" ht="45" customHeight="1" x14ac:dyDescent="0.35">
      <c r="A45" s="88" t="s">
        <v>235</v>
      </c>
      <c r="B45" s="89" t="s">
        <v>247</v>
      </c>
      <c r="C45" s="89" t="s">
        <v>21</v>
      </c>
      <c r="D45" s="89">
        <v>11231</v>
      </c>
      <c r="E45" s="89">
        <v>76</v>
      </c>
      <c r="F45" s="83">
        <f>'Weekly Attendance'!B45</f>
        <v>22</v>
      </c>
      <c r="G45" s="85">
        <f>'Weekly Attendance'!D45</f>
        <v>30</v>
      </c>
      <c r="H45" s="83">
        <f>'Weekly Attendance'!F45</f>
        <v>35</v>
      </c>
      <c r="I45" s="83">
        <f>'Weekly Attendance'!H45</f>
        <v>32</v>
      </c>
      <c r="J45" s="83">
        <f>'Weekly Attendance'!J45</f>
        <v>31</v>
      </c>
      <c r="K45" s="83">
        <f>'Weekly Attendance'!L45</f>
        <v>38</v>
      </c>
      <c r="L45" s="83">
        <f>'Weekly Attendance'!N45</f>
        <v>42</v>
      </c>
      <c r="M45" s="83">
        <f>'Weekly Attendance'!P45</f>
        <v>46</v>
      </c>
      <c r="N45" s="83">
        <f>'Weekly Attendance'!R45</f>
        <v>24</v>
      </c>
      <c r="O45" s="83">
        <f>'Weekly Attendance'!T45</f>
        <v>0</v>
      </c>
      <c r="P45" s="83">
        <f>'Weekly Attendance'!V45</f>
        <v>34</v>
      </c>
      <c r="Q45" s="83">
        <f>'Weekly Attendance'!X45</f>
        <v>28</v>
      </c>
      <c r="R45" s="83">
        <f>'Weekly Attendance'!Z45</f>
        <v>40</v>
      </c>
    </row>
    <row r="46" spans="1:18" ht="45" customHeight="1" x14ac:dyDescent="0.35">
      <c r="A46" s="88" t="s">
        <v>235</v>
      </c>
      <c r="B46" s="89" t="s">
        <v>248</v>
      </c>
      <c r="C46" s="94" t="s">
        <v>23</v>
      </c>
      <c r="D46" s="94">
        <v>11434</v>
      </c>
      <c r="E46" s="89">
        <v>113</v>
      </c>
      <c r="F46" s="83">
        <f>'Weekly Attendance'!B46</f>
        <v>7</v>
      </c>
      <c r="G46" s="85">
        <f>'Weekly Attendance'!D46</f>
        <v>7</v>
      </c>
      <c r="H46" s="83">
        <f>'Weekly Attendance'!F46</f>
        <v>10</v>
      </c>
      <c r="I46" s="83">
        <f>'Weekly Attendance'!H46</f>
        <v>8</v>
      </c>
      <c r="J46" s="83">
        <f>'Weekly Attendance'!J46</f>
        <v>9</v>
      </c>
      <c r="K46" s="83">
        <f>'Weekly Attendance'!L46</f>
        <v>10</v>
      </c>
      <c r="L46" s="83">
        <f>'Weekly Attendance'!N46</f>
        <v>8</v>
      </c>
      <c r="M46" s="83">
        <f>'Weekly Attendance'!P46</f>
        <v>13</v>
      </c>
      <c r="N46" s="83">
        <f>'Weekly Attendance'!R46</f>
        <v>9</v>
      </c>
      <c r="O46" s="83">
        <f>'Weekly Attendance'!T46</f>
        <v>11</v>
      </c>
      <c r="P46" s="83">
        <f>'Weekly Attendance'!V46</f>
        <v>10</v>
      </c>
      <c r="Q46" s="83">
        <f>'Weekly Attendance'!X46</f>
        <v>10</v>
      </c>
      <c r="R46" s="83">
        <f>'Weekly Attendance'!Z46</f>
        <v>14</v>
      </c>
    </row>
    <row r="47" spans="1:18" ht="45" customHeight="1" x14ac:dyDescent="0.35">
      <c r="A47" s="88" t="s">
        <v>235</v>
      </c>
      <c r="B47" s="89" t="s">
        <v>249</v>
      </c>
      <c r="C47" s="94" t="s">
        <v>23</v>
      </c>
      <c r="D47" s="94">
        <v>11691</v>
      </c>
      <c r="E47" s="89">
        <v>101</v>
      </c>
      <c r="F47" s="83">
        <f>'Weekly Attendance'!B47</f>
        <v>2</v>
      </c>
      <c r="G47" s="85">
        <f>'Weekly Attendance'!D47</f>
        <v>3</v>
      </c>
      <c r="H47" s="83">
        <f>'Weekly Attendance'!F47</f>
        <v>1</v>
      </c>
      <c r="I47" s="83">
        <f>'Weekly Attendance'!H47</f>
        <v>1</v>
      </c>
      <c r="J47" s="83">
        <f>'Weekly Attendance'!J47</f>
        <v>2</v>
      </c>
      <c r="K47" s="83">
        <f>'Weekly Attendance'!L47</f>
        <v>3</v>
      </c>
      <c r="L47" s="83">
        <f>'Weekly Attendance'!N47</f>
        <v>2</v>
      </c>
      <c r="M47" s="83">
        <f>'Weekly Attendance'!P47</f>
        <v>2</v>
      </c>
      <c r="N47" s="83">
        <f>'Weekly Attendance'!R47</f>
        <v>1</v>
      </c>
      <c r="O47" s="83">
        <f>'Weekly Attendance'!T47</f>
        <v>3</v>
      </c>
      <c r="P47" s="83">
        <f>'Weekly Attendance'!V47</f>
        <v>4</v>
      </c>
      <c r="Q47" s="83">
        <f>'Weekly Attendance'!X47</f>
        <v>3</v>
      </c>
      <c r="R47" s="83">
        <f>'Weekly Attendance'!Z47</f>
        <v>3</v>
      </c>
    </row>
    <row r="48" spans="1:18" ht="45" customHeight="1" x14ac:dyDescent="0.35">
      <c r="A48" s="88" t="s">
        <v>235</v>
      </c>
      <c r="B48" s="89" t="s">
        <v>250</v>
      </c>
      <c r="C48" s="94" t="s">
        <v>21</v>
      </c>
      <c r="D48" s="94">
        <v>11213</v>
      </c>
      <c r="E48" s="89">
        <v>77</v>
      </c>
      <c r="F48" s="83">
        <f>'Weekly Attendance'!B48</f>
        <v>15</v>
      </c>
      <c r="G48" s="85">
        <f>'Weekly Attendance'!D48</f>
        <v>20</v>
      </c>
      <c r="H48" s="83">
        <f>'Weekly Attendance'!F48</f>
        <v>16</v>
      </c>
      <c r="I48" s="83">
        <f>'Weekly Attendance'!H48</f>
        <v>16</v>
      </c>
      <c r="J48" s="83">
        <f>'Weekly Attendance'!J48</f>
        <v>11</v>
      </c>
      <c r="K48" s="83">
        <f>'Weekly Attendance'!L48</f>
        <v>14</v>
      </c>
      <c r="L48" s="83">
        <f>'Weekly Attendance'!N48</f>
        <v>11</v>
      </c>
      <c r="M48" s="83">
        <f>'Weekly Attendance'!P48</f>
        <v>16</v>
      </c>
      <c r="N48" s="83">
        <f>'Weekly Attendance'!R48</f>
        <v>11</v>
      </c>
      <c r="O48" s="83">
        <f>'Weekly Attendance'!T48</f>
        <v>12</v>
      </c>
      <c r="P48" s="83">
        <f>'Weekly Attendance'!V48</f>
        <v>13</v>
      </c>
      <c r="Q48" s="83">
        <f>'Weekly Attendance'!X48</f>
        <v>15</v>
      </c>
      <c r="R48" s="83">
        <f>'Weekly Attendance'!Z48</f>
        <v>21</v>
      </c>
    </row>
    <row r="49" spans="1:18" ht="45" customHeight="1" x14ac:dyDescent="0.35">
      <c r="A49" s="88" t="s">
        <v>235</v>
      </c>
      <c r="B49" s="89" t="s">
        <v>251</v>
      </c>
      <c r="C49" s="94" t="s">
        <v>21</v>
      </c>
      <c r="D49" s="93">
        <v>11216</v>
      </c>
      <c r="E49" s="89">
        <v>79</v>
      </c>
      <c r="F49" s="83" t="str">
        <f>'Weekly Attendance'!B49</f>
        <v>CLOSED</v>
      </c>
      <c r="G49" s="85" t="str">
        <f>'Weekly Attendance'!D49</f>
        <v>CLOSED</v>
      </c>
      <c r="H49" s="83" t="str">
        <f>'Weekly Attendance'!F49</f>
        <v>CLOSED</v>
      </c>
      <c r="I49" s="83" t="str">
        <f>'Weekly Attendance'!H49</f>
        <v>CLOSED</v>
      </c>
      <c r="J49" s="83" t="str">
        <f>'Weekly Attendance'!J49</f>
        <v>CLOSED</v>
      </c>
      <c r="K49" s="83" t="str">
        <f>'Weekly Attendance'!L49</f>
        <v>CLOSED</v>
      </c>
      <c r="L49" s="83" t="str">
        <f>'Weekly Attendance'!N49</f>
        <v>CLOSED</v>
      </c>
      <c r="M49" s="83" t="str">
        <f>'Weekly Attendance'!P49</f>
        <v>CLOSED</v>
      </c>
      <c r="N49" s="83" t="str">
        <f>'Weekly Attendance'!R49</f>
        <v>CLOSED</v>
      </c>
      <c r="O49" s="83" t="str">
        <f>'Weekly Attendance'!T49</f>
        <v>CLOSED</v>
      </c>
      <c r="P49" s="83" t="str">
        <f>'Weekly Attendance'!V49</f>
        <v>CLOSED</v>
      </c>
      <c r="Q49" s="83" t="str">
        <f>'Weekly Attendance'!X49</f>
        <v>CLOSED</v>
      </c>
      <c r="R49" s="83" t="str">
        <f>'Weekly Attendance'!Z49</f>
        <v>CLOSED</v>
      </c>
    </row>
    <row r="50" spans="1:18" ht="45" customHeight="1" x14ac:dyDescent="0.35">
      <c r="A50" s="88" t="s">
        <v>252</v>
      </c>
      <c r="B50" s="89" t="s">
        <v>253</v>
      </c>
      <c r="C50" s="89" t="s">
        <v>20</v>
      </c>
      <c r="D50" s="89">
        <v>10454</v>
      </c>
      <c r="E50" s="89" t="s">
        <v>197</v>
      </c>
      <c r="F50" s="83" t="str">
        <f>'Weekly Attendance'!B50</f>
        <v>CLOSED</v>
      </c>
      <c r="G50" s="85">
        <f>'Weekly Attendance'!D50</f>
        <v>0</v>
      </c>
      <c r="H50" s="83">
        <f>'Weekly Attendance'!F50</f>
        <v>0</v>
      </c>
      <c r="I50" s="83">
        <f>'Weekly Attendance'!H50</f>
        <v>0</v>
      </c>
      <c r="J50" s="83">
        <f>'Weekly Attendance'!J50</f>
        <v>0</v>
      </c>
      <c r="K50" s="83">
        <f>'Weekly Attendance'!L50</f>
        <v>0</v>
      </c>
      <c r="L50" s="83">
        <f>'Weekly Attendance'!N50</f>
        <v>0</v>
      </c>
      <c r="M50" s="83">
        <f>'Weekly Attendance'!P50</f>
        <v>0</v>
      </c>
      <c r="N50" s="83" t="str">
        <f>'Weekly Attendance'!R50</f>
        <v>CLOSED</v>
      </c>
      <c r="O50" s="83" t="str">
        <f>'Weekly Attendance'!T50</f>
        <v>CLOSED</v>
      </c>
      <c r="P50" s="83">
        <f>'Weekly Attendance'!V50</f>
        <v>0</v>
      </c>
      <c r="Q50" s="83">
        <f>'Weekly Attendance'!X50</f>
        <v>0</v>
      </c>
      <c r="R50" s="83">
        <f>'Weekly Attendance'!Z50</f>
        <v>0</v>
      </c>
    </row>
    <row r="51" spans="1:18" ht="45" customHeight="1" x14ac:dyDescent="0.35">
      <c r="A51" s="88" t="s">
        <v>252</v>
      </c>
      <c r="B51" s="89" t="s">
        <v>254</v>
      </c>
      <c r="C51" s="89" t="s">
        <v>20</v>
      </c>
      <c r="D51" s="89">
        <v>10451</v>
      </c>
      <c r="E51" s="89" t="s">
        <v>255</v>
      </c>
      <c r="F51" s="83" t="str">
        <f>'Weekly Attendance'!B51</f>
        <v>CLOSED</v>
      </c>
      <c r="G51" s="85">
        <f>'Weekly Attendance'!D51</f>
        <v>5</v>
      </c>
      <c r="H51" s="83">
        <f>'Weekly Attendance'!F51</f>
        <v>1</v>
      </c>
      <c r="I51" s="83">
        <f>'Weekly Attendance'!H51</f>
        <v>0</v>
      </c>
      <c r="J51" s="83">
        <f>'Weekly Attendance'!J51</f>
        <v>0</v>
      </c>
      <c r="K51" s="83">
        <f>'Weekly Attendance'!L51</f>
        <v>0</v>
      </c>
      <c r="L51" s="83">
        <f>'Weekly Attendance'!N51</f>
        <v>0</v>
      </c>
      <c r="M51" s="83">
        <f>'Weekly Attendance'!P51</f>
        <v>0</v>
      </c>
      <c r="N51" s="83" t="str">
        <f>'Weekly Attendance'!R51</f>
        <v>CLOSED</v>
      </c>
      <c r="O51" s="83" t="str">
        <f>'Weekly Attendance'!T51</f>
        <v>CLOSED</v>
      </c>
      <c r="P51" s="83">
        <f>'Weekly Attendance'!V51</f>
        <v>4</v>
      </c>
      <c r="Q51" s="83">
        <f>'Weekly Attendance'!X51</f>
        <v>4</v>
      </c>
      <c r="R51" s="83">
        <f>'Weekly Attendance'!Z51</f>
        <v>4</v>
      </c>
    </row>
    <row r="52" spans="1:18" ht="45" customHeight="1" x14ac:dyDescent="0.35">
      <c r="A52" s="88" t="s">
        <v>256</v>
      </c>
      <c r="B52" s="89" t="s">
        <v>257</v>
      </c>
      <c r="C52" s="89" t="s">
        <v>20</v>
      </c>
      <c r="D52" s="89">
        <v>10457</v>
      </c>
      <c r="E52" s="89">
        <v>48</v>
      </c>
      <c r="F52" s="85" t="str">
        <f>'Weekly Attendance'!B52</f>
        <v>CLOSED</v>
      </c>
      <c r="G52" s="85">
        <f>'Weekly Attendance'!D52</f>
        <v>7</v>
      </c>
      <c r="H52" s="85">
        <f>'Weekly Attendance'!F52</f>
        <v>8</v>
      </c>
      <c r="I52" s="85">
        <f>'Weekly Attendance'!H52</f>
        <v>8</v>
      </c>
      <c r="J52" s="85">
        <f>'Weekly Attendance'!J52</f>
        <v>10</v>
      </c>
      <c r="K52" s="85">
        <f>'Weekly Attendance'!L52</f>
        <v>8</v>
      </c>
      <c r="L52" s="85">
        <f>'Weekly Attendance'!N52</f>
        <v>8</v>
      </c>
      <c r="M52" s="85" t="str">
        <f>'Weekly Attendance'!P52</f>
        <v>CLOSED</v>
      </c>
      <c r="N52" s="85" t="str">
        <f>'Weekly Attendance'!R52</f>
        <v>CLOSED</v>
      </c>
      <c r="O52" s="85" t="str">
        <f>'Weekly Attendance'!T52</f>
        <v>CLOSED</v>
      </c>
      <c r="P52" s="85">
        <f>'Weekly Attendance'!V52</f>
        <v>6</v>
      </c>
      <c r="Q52" s="85">
        <f>'Weekly Attendance'!X52</f>
        <v>11</v>
      </c>
      <c r="R52" s="85">
        <f>'Weekly Attendance'!Z52</f>
        <v>9</v>
      </c>
    </row>
    <row r="53" spans="1:18" ht="45" customHeight="1" x14ac:dyDescent="0.35">
      <c r="A53" s="88" t="s">
        <v>256</v>
      </c>
      <c r="B53" s="89" t="s">
        <v>258</v>
      </c>
      <c r="C53" s="89" t="s">
        <v>21</v>
      </c>
      <c r="D53" s="89">
        <v>11207</v>
      </c>
      <c r="E53" s="89" t="s">
        <v>203</v>
      </c>
      <c r="F53" s="83" t="str">
        <f>'Weekly Attendance'!B53</f>
        <v>CLOSED</v>
      </c>
      <c r="G53" s="85">
        <f>'Weekly Attendance'!D53</f>
        <v>5</v>
      </c>
      <c r="H53" s="83">
        <f>'Weekly Attendance'!F53</f>
        <v>20</v>
      </c>
      <c r="I53" s="83">
        <f>'Weekly Attendance'!H53</f>
        <v>10</v>
      </c>
      <c r="J53" s="83">
        <f>'Weekly Attendance'!J53</f>
        <v>15</v>
      </c>
      <c r="K53" s="83">
        <f>'Weekly Attendance'!L53</f>
        <v>10</v>
      </c>
      <c r="L53" s="83">
        <f>'Weekly Attendance'!N53</f>
        <v>10</v>
      </c>
      <c r="M53" s="83">
        <f>'Weekly Attendance'!P53</f>
        <v>5</v>
      </c>
      <c r="N53" s="83" t="str">
        <f>'Weekly Attendance'!R53</f>
        <v>CLOSED</v>
      </c>
      <c r="O53" s="83" t="str">
        <f>'Weekly Attendance'!T53</f>
        <v>CLOSED</v>
      </c>
      <c r="P53" s="83">
        <f>'Weekly Attendance'!V53</f>
        <v>20</v>
      </c>
      <c r="Q53" s="83">
        <f>'Weekly Attendance'!X53</f>
        <v>5</v>
      </c>
      <c r="R53" s="83">
        <f>'Weekly Attendance'!Z53</f>
        <v>6</v>
      </c>
    </row>
    <row r="54" spans="1:18" ht="45" customHeight="1" x14ac:dyDescent="0.35">
      <c r="A54" s="88" t="s">
        <v>256</v>
      </c>
      <c r="B54" s="89" t="s">
        <v>259</v>
      </c>
      <c r="C54" s="94" t="s">
        <v>21</v>
      </c>
      <c r="D54" s="94">
        <v>11231</v>
      </c>
      <c r="E54" s="89" t="s">
        <v>260</v>
      </c>
      <c r="F54" s="83" t="str">
        <f>'Weekly Attendance'!B54</f>
        <v>CLOSED</v>
      </c>
      <c r="G54" s="85">
        <f>'Weekly Attendance'!D54</f>
        <v>20</v>
      </c>
      <c r="H54" s="83">
        <f>'Weekly Attendance'!F54</f>
        <v>33</v>
      </c>
      <c r="I54" s="83">
        <f>'Weekly Attendance'!H54</f>
        <v>33</v>
      </c>
      <c r="J54" s="83">
        <f>'Weekly Attendance'!J54</f>
        <v>4</v>
      </c>
      <c r="K54" s="83">
        <f>'Weekly Attendance'!L54</f>
        <v>8</v>
      </c>
      <c r="L54" s="83">
        <f>'Weekly Attendance'!N54</f>
        <v>38</v>
      </c>
      <c r="M54" s="83">
        <f>'Weekly Attendance'!P54</f>
        <v>38</v>
      </c>
      <c r="N54" s="83" t="str">
        <f>'Weekly Attendance'!R54</f>
        <v>CLOSED</v>
      </c>
      <c r="O54" s="83" t="str">
        <f>'Weekly Attendance'!T54</f>
        <v>CLOSED</v>
      </c>
      <c r="P54" s="83">
        <f>'Weekly Attendance'!V54</f>
        <v>16</v>
      </c>
      <c r="Q54" s="83">
        <f>'Weekly Attendance'!X54</f>
        <v>15</v>
      </c>
      <c r="R54" s="83">
        <f>'Weekly Attendance'!Z54</f>
        <v>35</v>
      </c>
    </row>
    <row r="55" spans="1:18" ht="45" customHeight="1" x14ac:dyDescent="0.35">
      <c r="A55" s="88" t="s">
        <v>261</v>
      </c>
      <c r="B55" s="89" t="s">
        <v>262</v>
      </c>
      <c r="C55" s="94" t="s">
        <v>20</v>
      </c>
      <c r="D55" s="94">
        <v>10474</v>
      </c>
      <c r="E55" s="89">
        <v>41</v>
      </c>
      <c r="F55" s="83" t="str">
        <f>'Weekly Attendance'!B55</f>
        <v>CLOSED</v>
      </c>
      <c r="G55" s="85">
        <f>'Weekly Attendance'!D55</f>
        <v>5</v>
      </c>
      <c r="H55" s="83">
        <f>'Weekly Attendance'!F55</f>
        <v>5</v>
      </c>
      <c r="I55" s="83">
        <f>'Weekly Attendance'!H55</f>
        <v>7</v>
      </c>
      <c r="J55" s="83">
        <f>'Weekly Attendance'!J55</f>
        <v>4</v>
      </c>
      <c r="K55" s="83">
        <f>'Weekly Attendance'!L55</f>
        <v>10</v>
      </c>
      <c r="L55" s="83">
        <f>'Weekly Attendance'!N55</f>
        <v>2</v>
      </c>
      <c r="M55" s="83" t="str">
        <f>'Weekly Attendance'!P55</f>
        <v>CLOSED</v>
      </c>
      <c r="N55" s="83" t="str">
        <f>'Weekly Attendance'!R55</f>
        <v>CLOSED</v>
      </c>
      <c r="O55" s="83" t="str">
        <f>'Weekly Attendance'!T55</f>
        <v>CLOSED</v>
      </c>
      <c r="P55" s="83" t="str">
        <f>'Weekly Attendance'!V55</f>
        <v>CLOSED</v>
      </c>
      <c r="Q55" s="83">
        <f>'Weekly Attendance'!X55</f>
        <v>3</v>
      </c>
      <c r="R55" s="83">
        <f>'Weekly Attendance'!Z55</f>
        <v>5</v>
      </c>
    </row>
    <row r="56" spans="1:18" ht="45" customHeight="1" x14ac:dyDescent="0.35">
      <c r="A56" s="88" t="s">
        <v>261</v>
      </c>
      <c r="B56" s="89" t="s">
        <v>263</v>
      </c>
      <c r="C56" s="94" t="s">
        <v>22</v>
      </c>
      <c r="D56" s="94">
        <v>10027</v>
      </c>
      <c r="E56" s="89" t="s">
        <v>264</v>
      </c>
      <c r="F56" s="83" t="str">
        <f>'Weekly Attendance'!B56</f>
        <v>CLOSED</v>
      </c>
      <c r="G56" s="85">
        <f>'Weekly Attendance'!D56</f>
        <v>14</v>
      </c>
      <c r="H56" s="83">
        <f>'Weekly Attendance'!F56</f>
        <v>14</v>
      </c>
      <c r="I56" s="83">
        <f>'Weekly Attendance'!H56</f>
        <v>14</v>
      </c>
      <c r="J56" s="83">
        <f>'Weekly Attendance'!J56</f>
        <v>13</v>
      </c>
      <c r="K56" s="83">
        <f>'Weekly Attendance'!L56</f>
        <v>12</v>
      </c>
      <c r="L56" s="83">
        <f>'Weekly Attendance'!N56</f>
        <v>12</v>
      </c>
      <c r="M56" s="83">
        <f>'Weekly Attendance'!P56</f>
        <v>14</v>
      </c>
      <c r="N56" s="83" t="str">
        <f>'Weekly Attendance'!R56</f>
        <v>CLOSED</v>
      </c>
      <c r="O56" s="83" t="str">
        <f>'Weekly Attendance'!T56</f>
        <v>CLOSED</v>
      </c>
      <c r="P56" s="83">
        <f>'Weekly Attendance'!V56</f>
        <v>13</v>
      </c>
      <c r="Q56" s="83">
        <f>'Weekly Attendance'!X56</f>
        <v>14</v>
      </c>
      <c r="R56" s="83">
        <f>'Weekly Attendance'!Z56</f>
        <v>13</v>
      </c>
    </row>
    <row r="57" spans="1:18" ht="45" customHeight="1" x14ac:dyDescent="0.35">
      <c r="A57" s="88" t="s">
        <v>265</v>
      </c>
      <c r="B57" s="89" t="s">
        <v>266</v>
      </c>
      <c r="C57" s="89" t="s">
        <v>21</v>
      </c>
      <c r="D57" s="89">
        <v>11205</v>
      </c>
      <c r="E57" s="89">
        <v>88</v>
      </c>
      <c r="F57" s="83" t="str">
        <f>'Weekly Attendance'!B57</f>
        <v>CLOSED</v>
      </c>
      <c r="G57" s="85">
        <f>'Weekly Attendance'!D57</f>
        <v>0</v>
      </c>
      <c r="H57" s="83">
        <f>'Weekly Attendance'!F57</f>
        <v>10</v>
      </c>
      <c r="I57" s="83">
        <f>'Weekly Attendance'!H57</f>
        <v>10</v>
      </c>
      <c r="J57" s="83">
        <f>'Weekly Attendance'!J57</f>
        <v>0</v>
      </c>
      <c r="K57" s="83">
        <f>'Weekly Attendance'!L57</f>
        <v>0</v>
      </c>
      <c r="L57" s="83">
        <f>'Weekly Attendance'!N57</f>
        <v>0</v>
      </c>
      <c r="M57" s="83" t="str">
        <f>'Weekly Attendance'!P57</f>
        <v>CLOSED</v>
      </c>
      <c r="N57" s="83" t="str">
        <f>'Weekly Attendance'!R57</f>
        <v>CLOSED</v>
      </c>
      <c r="O57" s="83" t="str">
        <f>'Weekly Attendance'!T57</f>
        <v>CLOSED</v>
      </c>
      <c r="P57" s="83">
        <f>'Weekly Attendance'!V57</f>
        <v>0</v>
      </c>
      <c r="Q57" s="83">
        <f>'Weekly Attendance'!X57</f>
        <v>0</v>
      </c>
      <c r="R57" s="83">
        <f>'Weekly Attendance'!Z57</f>
        <v>1</v>
      </c>
    </row>
    <row r="58" spans="1:18" ht="45" customHeight="1" x14ac:dyDescent="0.35">
      <c r="A58" s="88" t="s">
        <v>265</v>
      </c>
      <c r="B58" s="89" t="s">
        <v>267</v>
      </c>
      <c r="C58" s="94" t="s">
        <v>21</v>
      </c>
      <c r="D58" s="94">
        <v>11206</v>
      </c>
      <c r="E58" s="89">
        <v>81</v>
      </c>
      <c r="F58" s="83" t="str">
        <f>'Weekly Attendance'!B58</f>
        <v>CLOSED</v>
      </c>
      <c r="G58" s="85">
        <f>'Weekly Attendance'!D58</f>
        <v>22</v>
      </c>
      <c r="H58" s="83">
        <f>'Weekly Attendance'!F58</f>
        <v>21</v>
      </c>
      <c r="I58" s="83">
        <f>'Weekly Attendance'!H58</f>
        <v>8</v>
      </c>
      <c r="J58" s="83">
        <f>'Weekly Attendance'!J58</f>
        <v>4</v>
      </c>
      <c r="K58" s="83">
        <f>'Weekly Attendance'!L58</f>
        <v>0</v>
      </c>
      <c r="L58" s="83">
        <f>'Weekly Attendance'!N58</f>
        <v>3</v>
      </c>
      <c r="M58" s="83">
        <f>'Weekly Attendance'!P58</f>
        <v>4</v>
      </c>
      <c r="N58" s="83" t="str">
        <f>'Weekly Attendance'!R58</f>
        <v>CLOSED</v>
      </c>
      <c r="O58" s="83" t="str">
        <f>'Weekly Attendance'!T58</f>
        <v>CLOSED</v>
      </c>
      <c r="P58" s="83">
        <f>'Weekly Attendance'!V58</f>
        <v>4</v>
      </c>
      <c r="Q58" s="83">
        <f>'Weekly Attendance'!X58</f>
        <v>7</v>
      </c>
      <c r="R58" s="83">
        <f>'Weekly Attendance'!Z58</f>
        <v>9</v>
      </c>
    </row>
    <row r="59" spans="1:18" ht="45" customHeight="1" x14ac:dyDescent="0.35">
      <c r="A59" s="88" t="s">
        <v>265</v>
      </c>
      <c r="B59" s="89" t="s">
        <v>268</v>
      </c>
      <c r="C59" s="89" t="s">
        <v>22</v>
      </c>
      <c r="D59" s="89">
        <v>10002</v>
      </c>
      <c r="E59" s="89" t="s">
        <v>269</v>
      </c>
      <c r="F59" s="83" t="str">
        <f>'Weekly Attendance'!B59</f>
        <v>CLOSED</v>
      </c>
      <c r="G59" s="85">
        <f>'Weekly Attendance'!D59</f>
        <v>10</v>
      </c>
      <c r="H59" s="83">
        <f>'Weekly Attendance'!F59</f>
        <v>15</v>
      </c>
      <c r="I59" s="83">
        <f>'Weekly Attendance'!H59</f>
        <v>10</v>
      </c>
      <c r="J59" s="83">
        <f>'Weekly Attendance'!J59</f>
        <v>15</v>
      </c>
      <c r="K59" s="83">
        <f>'Weekly Attendance'!L59</f>
        <v>15</v>
      </c>
      <c r="L59" s="83">
        <f>'Weekly Attendance'!N59</f>
        <v>10</v>
      </c>
      <c r="M59" s="83">
        <f>'Weekly Attendance'!P59</f>
        <v>15</v>
      </c>
      <c r="N59" s="83" t="str">
        <f>'Weekly Attendance'!R59</f>
        <v>CLOSED</v>
      </c>
      <c r="O59" s="83" t="str">
        <f>'Weekly Attendance'!T59</f>
        <v>CLOSED</v>
      </c>
      <c r="P59" s="83">
        <f>'Weekly Attendance'!V59</f>
        <v>15</v>
      </c>
      <c r="Q59" s="83">
        <f>'Weekly Attendance'!X59</f>
        <v>15</v>
      </c>
      <c r="R59" s="83">
        <f>'Weekly Attendance'!Z59</f>
        <v>15</v>
      </c>
    </row>
    <row r="60" spans="1:18" ht="45" customHeight="1" x14ac:dyDescent="0.35">
      <c r="A60" s="88" t="s">
        <v>265</v>
      </c>
      <c r="B60" s="89" t="s">
        <v>270</v>
      </c>
      <c r="C60" s="89" t="s">
        <v>21</v>
      </c>
      <c r="D60" s="89">
        <v>11206</v>
      </c>
      <c r="E60" s="89" t="s">
        <v>271</v>
      </c>
      <c r="F60" s="83" t="str">
        <f>'Weekly Attendance'!B60</f>
        <v>CLOSED</v>
      </c>
      <c r="G60" s="85">
        <f>'Weekly Attendance'!D60</f>
        <v>0</v>
      </c>
      <c r="H60" s="83">
        <f>'Weekly Attendance'!F60</f>
        <v>2</v>
      </c>
      <c r="I60" s="83">
        <f>'Weekly Attendance'!H60</f>
        <v>2</v>
      </c>
      <c r="J60" s="83">
        <f>'Weekly Attendance'!J60</f>
        <v>2</v>
      </c>
      <c r="K60" s="83">
        <f>'Weekly Attendance'!L60</f>
        <v>2</v>
      </c>
      <c r="L60" s="83">
        <f>'Weekly Attendance'!N60</f>
        <v>0</v>
      </c>
      <c r="M60" s="83">
        <f>'Weekly Attendance'!P60</f>
        <v>2</v>
      </c>
      <c r="N60" s="83" t="str">
        <f>'Weekly Attendance'!R60</f>
        <v>CLOSED</v>
      </c>
      <c r="O60" s="83" t="str">
        <f>'Weekly Attendance'!T60</f>
        <v>CLOSED</v>
      </c>
      <c r="P60" s="83">
        <f>'Weekly Attendance'!V60</f>
        <v>1</v>
      </c>
      <c r="Q60" s="83">
        <f>'Weekly Attendance'!X60</f>
        <v>1</v>
      </c>
      <c r="R60" s="83">
        <f>'Weekly Attendance'!Z60</f>
        <v>0</v>
      </c>
    </row>
    <row r="61" spans="1:18" ht="45" customHeight="1" x14ac:dyDescent="0.35">
      <c r="A61" s="88" t="s">
        <v>265</v>
      </c>
      <c r="B61" s="89" t="s">
        <v>272</v>
      </c>
      <c r="C61" s="89" t="s">
        <v>21</v>
      </c>
      <c r="D61" s="89">
        <v>11206</v>
      </c>
      <c r="E61" s="89" t="s">
        <v>273</v>
      </c>
      <c r="F61" s="83" t="str">
        <f>'Weekly Attendance'!B61</f>
        <v>CLOSED</v>
      </c>
      <c r="G61" s="85">
        <f>'Weekly Attendance'!D61</f>
        <v>4</v>
      </c>
      <c r="H61" s="83">
        <f>'Weekly Attendance'!F61</f>
        <v>5</v>
      </c>
      <c r="I61" s="83">
        <f>'Weekly Attendance'!H61</f>
        <v>2</v>
      </c>
      <c r="J61" s="83">
        <f>'Weekly Attendance'!J61</f>
        <v>4</v>
      </c>
      <c r="K61" s="83">
        <f>'Weekly Attendance'!L61</f>
        <v>3</v>
      </c>
      <c r="L61" s="83">
        <f>'Weekly Attendance'!N61</f>
        <v>5</v>
      </c>
      <c r="M61" s="83">
        <f>'Weekly Attendance'!P61</f>
        <v>4</v>
      </c>
      <c r="N61" s="83" t="str">
        <f>'Weekly Attendance'!R61</f>
        <v>CLOSED</v>
      </c>
      <c r="O61" s="83" t="str">
        <f>'Weekly Attendance'!T61</f>
        <v>CLOSED</v>
      </c>
      <c r="P61" s="83">
        <f>'Weekly Attendance'!V61</f>
        <v>7</v>
      </c>
      <c r="Q61" s="83">
        <f>'Weekly Attendance'!X61</f>
        <v>6</v>
      </c>
      <c r="R61" s="83">
        <f>'Weekly Attendance'!Z61</f>
        <v>6</v>
      </c>
    </row>
    <row r="62" spans="1:18" ht="45" customHeight="1" x14ac:dyDescent="0.35">
      <c r="A62" s="88" t="s">
        <v>265</v>
      </c>
      <c r="B62" s="89" t="s">
        <v>274</v>
      </c>
      <c r="C62" s="89" t="s">
        <v>21</v>
      </c>
      <c r="D62" s="89">
        <v>11217</v>
      </c>
      <c r="E62" s="89" t="s">
        <v>275</v>
      </c>
      <c r="F62" s="83" t="str">
        <f>'Weekly Attendance'!B62</f>
        <v>CLOSED</v>
      </c>
      <c r="G62" s="85">
        <f>'Weekly Attendance'!D62</f>
        <v>2</v>
      </c>
      <c r="H62" s="83">
        <f>'Weekly Attendance'!F62</f>
        <v>1</v>
      </c>
      <c r="I62" s="83">
        <f>'Weekly Attendance'!H62</f>
        <v>3</v>
      </c>
      <c r="J62" s="83">
        <f>'Weekly Attendance'!J62</f>
        <v>2</v>
      </c>
      <c r="K62" s="83">
        <f>'Weekly Attendance'!L62</f>
        <v>1</v>
      </c>
      <c r="L62" s="83">
        <f>'Weekly Attendance'!N62</f>
        <v>1</v>
      </c>
      <c r="M62" s="83">
        <f>'Weekly Attendance'!P62</f>
        <v>5</v>
      </c>
      <c r="N62" s="83" t="str">
        <f>'Weekly Attendance'!R62</f>
        <v>CLOSED</v>
      </c>
      <c r="O62" s="83" t="str">
        <f>'Weekly Attendance'!T62</f>
        <v>CLOSED</v>
      </c>
      <c r="P62" s="83">
        <f>'Weekly Attendance'!V62</f>
        <v>0</v>
      </c>
      <c r="Q62" s="83">
        <f>'Weekly Attendance'!X62</f>
        <v>0</v>
      </c>
      <c r="R62" s="83">
        <f>'Weekly Attendance'!Z62</f>
        <v>0</v>
      </c>
    </row>
    <row r="63" spans="1:18" ht="45" customHeight="1" x14ac:dyDescent="0.35">
      <c r="A63" s="88" t="s">
        <v>276</v>
      </c>
      <c r="B63" s="89" t="s">
        <v>277</v>
      </c>
      <c r="C63" s="94" t="s">
        <v>23</v>
      </c>
      <c r="D63" s="94">
        <v>11102</v>
      </c>
      <c r="E63" s="89" t="s">
        <v>278</v>
      </c>
      <c r="F63" s="83" t="str">
        <f>'Weekly Attendance'!B63</f>
        <v>CLOSED</v>
      </c>
      <c r="G63" s="85">
        <f>'Weekly Attendance'!D63</f>
        <v>15</v>
      </c>
      <c r="H63" s="83">
        <f>'Weekly Attendance'!F63</f>
        <v>15</v>
      </c>
      <c r="I63" s="83">
        <f>'Weekly Attendance'!H63</f>
        <v>5</v>
      </c>
      <c r="J63" s="83">
        <f>'Weekly Attendance'!J63</f>
        <v>15</v>
      </c>
      <c r="K63" s="83">
        <f>'Weekly Attendance'!L63</f>
        <v>8</v>
      </c>
      <c r="L63" s="83">
        <f>'Weekly Attendance'!N63</f>
        <v>8</v>
      </c>
      <c r="M63" s="83">
        <f>'Weekly Attendance'!P63</f>
        <v>31</v>
      </c>
      <c r="N63" s="83" t="str">
        <f>'Weekly Attendance'!R63</f>
        <v>CLOSED</v>
      </c>
      <c r="O63" s="83" t="str">
        <f>'Weekly Attendance'!T63</f>
        <v>CLOSED</v>
      </c>
      <c r="P63" s="83">
        <f>'Weekly Attendance'!V63</f>
        <v>15</v>
      </c>
      <c r="Q63" s="83">
        <f>'Weekly Attendance'!X63</f>
        <v>12</v>
      </c>
      <c r="R63" s="83">
        <f>'Weekly Attendance'!Z63</f>
        <v>16</v>
      </c>
    </row>
    <row r="64" spans="1:18" ht="45" customHeight="1" x14ac:dyDescent="0.35">
      <c r="A64" s="88" t="s">
        <v>279</v>
      </c>
      <c r="B64" s="89" t="s">
        <v>280</v>
      </c>
      <c r="C64" s="89" t="s">
        <v>22</v>
      </c>
      <c r="D64" s="89">
        <v>10002</v>
      </c>
      <c r="E64" s="89">
        <v>7</v>
      </c>
      <c r="F64" s="83" t="str">
        <f>'Weekly Attendance'!B64</f>
        <v>CLOSED</v>
      </c>
      <c r="G64" s="85">
        <f>'Weekly Attendance'!D64</f>
        <v>15</v>
      </c>
      <c r="H64" s="83">
        <f>'Weekly Attendance'!F64</f>
        <v>14</v>
      </c>
      <c r="I64" s="83">
        <f>'Weekly Attendance'!H64</f>
        <v>15</v>
      </c>
      <c r="J64" s="83">
        <f>'Weekly Attendance'!J64</f>
        <v>15</v>
      </c>
      <c r="K64" s="83">
        <f>'Weekly Attendance'!L64</f>
        <v>14</v>
      </c>
      <c r="L64" s="83">
        <f>'Weekly Attendance'!N64</f>
        <v>14</v>
      </c>
      <c r="M64" s="83">
        <f>'Weekly Attendance'!P64</f>
        <v>15</v>
      </c>
      <c r="N64" s="83" t="str">
        <f>'Weekly Attendance'!R64</f>
        <v>CLOSED</v>
      </c>
      <c r="O64" s="83" t="str">
        <f>'Weekly Attendance'!T64</f>
        <v>CLOSED</v>
      </c>
      <c r="P64" s="83">
        <f>'Weekly Attendance'!V64</f>
        <v>15</v>
      </c>
      <c r="Q64" s="83">
        <f>'Weekly Attendance'!X64</f>
        <v>15</v>
      </c>
      <c r="R64" s="83">
        <f>'Weekly Attendance'!Z64</f>
        <v>13</v>
      </c>
    </row>
    <row r="65" spans="1:18" ht="45" customHeight="1" x14ac:dyDescent="0.35">
      <c r="A65" s="88" t="s">
        <v>279</v>
      </c>
      <c r="B65" s="89" t="s">
        <v>281</v>
      </c>
      <c r="C65" s="89" t="s">
        <v>22</v>
      </c>
      <c r="D65" s="89">
        <v>10009</v>
      </c>
      <c r="E65" s="89">
        <v>9</v>
      </c>
      <c r="F65" s="83" t="str">
        <f>'Weekly Attendance'!B65</f>
        <v>CLOSED</v>
      </c>
      <c r="G65" s="85">
        <f>'Weekly Attendance'!D65</f>
        <v>15</v>
      </c>
      <c r="H65" s="83">
        <f>'Weekly Attendance'!F65</f>
        <v>13</v>
      </c>
      <c r="I65" s="83">
        <f>'Weekly Attendance'!H65</f>
        <v>14</v>
      </c>
      <c r="J65" s="83">
        <f>'Weekly Attendance'!J65</f>
        <v>13</v>
      </c>
      <c r="K65" s="83">
        <f>'Weekly Attendance'!L65</f>
        <v>15</v>
      </c>
      <c r="L65" s="83">
        <f>'Weekly Attendance'!N65</f>
        <v>14</v>
      </c>
      <c r="M65" s="83">
        <f>'Weekly Attendance'!P65</f>
        <v>15</v>
      </c>
      <c r="N65" s="83" t="str">
        <f>'Weekly Attendance'!R65</f>
        <v>CLOSED</v>
      </c>
      <c r="O65" s="83" t="str">
        <f>'Weekly Attendance'!T65</f>
        <v>CLOSED</v>
      </c>
      <c r="P65" s="83">
        <f>'Weekly Attendance'!V65</f>
        <v>14</v>
      </c>
      <c r="Q65" s="83">
        <f>'Weekly Attendance'!X65</f>
        <v>12</v>
      </c>
      <c r="R65" s="83">
        <f>'Weekly Attendance'!Z65</f>
        <v>15</v>
      </c>
    </row>
    <row r="66" spans="1:18" ht="45" customHeight="1" x14ac:dyDescent="0.35">
      <c r="A66" s="88" t="s">
        <v>282</v>
      </c>
      <c r="B66" s="89" t="s">
        <v>283</v>
      </c>
      <c r="C66" s="94" t="s">
        <v>23</v>
      </c>
      <c r="D66" s="94">
        <v>11368</v>
      </c>
      <c r="E66" s="89">
        <v>110</v>
      </c>
      <c r="F66" s="83" t="str">
        <f>'Weekly Attendance'!B66</f>
        <v>CLOSED</v>
      </c>
      <c r="G66" s="85">
        <f>'Weekly Attendance'!D66</f>
        <v>10</v>
      </c>
      <c r="H66" s="83">
        <f>'Weekly Attendance'!F66</f>
        <v>10</v>
      </c>
      <c r="I66" s="83">
        <f>'Weekly Attendance'!H66</f>
        <v>11</v>
      </c>
      <c r="J66" s="83">
        <f>'Weekly Attendance'!J66</f>
        <v>20</v>
      </c>
      <c r="K66" s="83">
        <f>'Weekly Attendance'!L66</f>
        <v>21</v>
      </c>
      <c r="L66" s="83">
        <f>'Weekly Attendance'!N66</f>
        <v>21</v>
      </c>
      <c r="M66" s="83" t="str">
        <f>'Weekly Attendance'!P66</f>
        <v>CLOSED</v>
      </c>
      <c r="N66" s="83" t="str">
        <f>'Weekly Attendance'!R66</f>
        <v>CLOSED</v>
      </c>
      <c r="O66" s="83" t="str">
        <f>'Weekly Attendance'!T66</f>
        <v>CLOSED</v>
      </c>
      <c r="P66" s="83">
        <f>'Weekly Attendance'!V66</f>
        <v>16</v>
      </c>
      <c r="Q66" s="83">
        <f>'Weekly Attendance'!X66</f>
        <v>20</v>
      </c>
      <c r="R66" s="83">
        <f>'Weekly Attendance'!Z66</f>
        <v>20</v>
      </c>
    </row>
    <row r="67" spans="1:18" ht="45" customHeight="1" x14ac:dyDescent="0.35">
      <c r="A67" s="88" t="s">
        <v>282</v>
      </c>
      <c r="B67" s="89" t="s">
        <v>284</v>
      </c>
      <c r="C67" s="94" t="s">
        <v>23</v>
      </c>
      <c r="D67" s="94">
        <v>11373</v>
      </c>
      <c r="E67" s="89">
        <v>110</v>
      </c>
      <c r="F67" s="83" t="str">
        <f>'Weekly Attendance'!B67</f>
        <v>CLOSED</v>
      </c>
      <c r="G67" s="85">
        <f>'Weekly Attendance'!D67</f>
        <v>24</v>
      </c>
      <c r="H67" s="83">
        <f>'Weekly Attendance'!F67</f>
        <v>24</v>
      </c>
      <c r="I67" s="83">
        <f>'Weekly Attendance'!H67</f>
        <v>21</v>
      </c>
      <c r="J67" s="83">
        <f>'Weekly Attendance'!J67</f>
        <v>24</v>
      </c>
      <c r="K67" s="83">
        <f>'Weekly Attendance'!L67</f>
        <v>13</v>
      </c>
      <c r="L67" s="83">
        <f>'Weekly Attendance'!N67</f>
        <v>15</v>
      </c>
      <c r="M67" s="83" t="str">
        <f>'Weekly Attendance'!P67</f>
        <v>CLOSED</v>
      </c>
      <c r="N67" s="83" t="str">
        <f>'Weekly Attendance'!R67</f>
        <v>CLOSED</v>
      </c>
      <c r="O67" s="83" t="str">
        <f>'Weekly Attendance'!T67</f>
        <v>CLOSED</v>
      </c>
      <c r="P67" s="83">
        <f>'Weekly Attendance'!V67</f>
        <v>17</v>
      </c>
      <c r="Q67" s="83" t="str">
        <f>'Weekly Attendance'!X67</f>
        <v>CLOSED</v>
      </c>
      <c r="R67" s="83">
        <f>'Weekly Attendance'!Z67</f>
        <v>18</v>
      </c>
    </row>
    <row r="68" spans="1:18" ht="45" customHeight="1" x14ac:dyDescent="0.35">
      <c r="A68" s="88" t="s">
        <v>285</v>
      </c>
      <c r="B68" s="89" t="s">
        <v>286</v>
      </c>
      <c r="C68" s="89" t="s">
        <v>22</v>
      </c>
      <c r="D68" s="89">
        <v>10029</v>
      </c>
      <c r="E68" s="89" t="s">
        <v>287</v>
      </c>
      <c r="F68" s="83" t="str">
        <f>'Weekly Attendance'!B68</f>
        <v>CLOSED</v>
      </c>
      <c r="G68" s="85">
        <f>'Weekly Attendance'!D68</f>
        <v>35</v>
      </c>
      <c r="H68" s="83">
        <f>'Weekly Attendance'!F68</f>
        <v>29</v>
      </c>
      <c r="I68" s="83">
        <f>'Weekly Attendance'!H68</f>
        <v>17</v>
      </c>
      <c r="J68" s="83">
        <f>'Weekly Attendance'!J68</f>
        <v>33</v>
      </c>
      <c r="K68" s="83">
        <f>'Weekly Attendance'!L68</f>
        <v>25</v>
      </c>
      <c r="L68" s="83">
        <f>'Weekly Attendance'!N68</f>
        <v>32</v>
      </c>
      <c r="M68" s="83" t="str">
        <f>'Weekly Attendance'!P68</f>
        <v>CLOSED</v>
      </c>
      <c r="N68" s="83" t="str">
        <f>'Weekly Attendance'!R68</f>
        <v>CLOSED</v>
      </c>
      <c r="O68" s="83" t="str">
        <f>'Weekly Attendance'!T68</f>
        <v>CLOSED</v>
      </c>
      <c r="P68" s="83">
        <f>'Weekly Attendance'!V68</f>
        <v>33</v>
      </c>
      <c r="Q68" s="83">
        <f>'Weekly Attendance'!X68</f>
        <v>32</v>
      </c>
      <c r="R68" s="83">
        <f>'Weekly Attendance'!Z68</f>
        <v>29</v>
      </c>
    </row>
    <row r="69" spans="1:18" ht="45" customHeight="1" x14ac:dyDescent="0.35">
      <c r="A69" s="88" t="s">
        <v>288</v>
      </c>
      <c r="B69" s="89" t="s">
        <v>289</v>
      </c>
      <c r="C69" s="89" t="s">
        <v>22</v>
      </c>
      <c r="D69" s="89">
        <v>10039</v>
      </c>
      <c r="E69" s="89" t="s">
        <v>290</v>
      </c>
      <c r="F69" s="83">
        <f>'Weekly Attendance'!B69</f>
        <v>14</v>
      </c>
      <c r="G69" s="85">
        <f>'Weekly Attendance'!D69</f>
        <v>17</v>
      </c>
      <c r="H69" s="83">
        <f>'Weekly Attendance'!F69</f>
        <v>16</v>
      </c>
      <c r="I69" s="83" t="str">
        <f>'Weekly Attendance'!H69</f>
        <v>CLOSED</v>
      </c>
      <c r="J69" s="83">
        <f>'Weekly Attendance'!J69</f>
        <v>14</v>
      </c>
      <c r="K69" s="83">
        <f>'Weekly Attendance'!L69</f>
        <v>22</v>
      </c>
      <c r="L69" s="83">
        <f>'Weekly Attendance'!N69</f>
        <v>17</v>
      </c>
      <c r="M69" s="83">
        <f>'Weekly Attendance'!P69</f>
        <v>15</v>
      </c>
      <c r="N69" s="83" t="str">
        <f>'Weekly Attendance'!R69</f>
        <v>CLOSED</v>
      </c>
      <c r="O69" s="83" t="str">
        <f>'Weekly Attendance'!T69</f>
        <v>CLOSED</v>
      </c>
      <c r="P69" s="83">
        <f>'Weekly Attendance'!V69</f>
        <v>13</v>
      </c>
      <c r="Q69" s="83">
        <f>'Weekly Attendance'!X69</f>
        <v>21</v>
      </c>
      <c r="R69" s="83">
        <f>'Weekly Attendance'!Z69</f>
        <v>20</v>
      </c>
    </row>
    <row r="70" spans="1:18" ht="45" customHeight="1" x14ac:dyDescent="0.35">
      <c r="A70" s="88" t="s">
        <v>291</v>
      </c>
      <c r="B70" s="89" t="s">
        <v>292</v>
      </c>
      <c r="C70" s="94" t="s">
        <v>21</v>
      </c>
      <c r="D70" s="94">
        <v>11207</v>
      </c>
      <c r="E70" s="89">
        <v>75</v>
      </c>
      <c r="F70" s="83" t="str">
        <f>'Weekly Attendance'!B70</f>
        <v>CLOSED</v>
      </c>
      <c r="G70" s="85">
        <f>'Weekly Attendance'!D70</f>
        <v>7</v>
      </c>
      <c r="H70" s="83">
        <f>'Weekly Attendance'!F70</f>
        <v>12</v>
      </c>
      <c r="I70" s="83">
        <f>'Weekly Attendance'!H70</f>
        <v>15</v>
      </c>
      <c r="J70" s="83">
        <f>'Weekly Attendance'!J70</f>
        <v>24</v>
      </c>
      <c r="K70" s="83">
        <f>'Weekly Attendance'!L70</f>
        <v>9</v>
      </c>
      <c r="L70" s="83">
        <f>'Weekly Attendance'!N70</f>
        <v>21</v>
      </c>
      <c r="M70" s="83">
        <f>'Weekly Attendance'!P70</f>
        <v>15</v>
      </c>
      <c r="N70" s="83" t="str">
        <f>'Weekly Attendance'!R70</f>
        <v>CLOSED</v>
      </c>
      <c r="O70" s="83" t="str">
        <f>'Weekly Attendance'!T70</f>
        <v>CLOSED</v>
      </c>
      <c r="P70" s="83">
        <f>'Weekly Attendance'!V70</f>
        <v>7</v>
      </c>
      <c r="Q70" s="83">
        <f>'Weekly Attendance'!X70</f>
        <v>16</v>
      </c>
      <c r="R70" s="83">
        <f>'Weekly Attendance'!Z70</f>
        <v>21</v>
      </c>
    </row>
    <row r="71" spans="1:18" ht="45" customHeight="1" x14ac:dyDescent="0.35">
      <c r="A71" s="88" t="s">
        <v>293</v>
      </c>
      <c r="B71" s="89" t="s">
        <v>294</v>
      </c>
      <c r="C71" s="89" t="s">
        <v>20</v>
      </c>
      <c r="D71" s="89">
        <v>10469</v>
      </c>
      <c r="E71" s="89">
        <v>49</v>
      </c>
      <c r="F71" s="83" t="str">
        <f>'Weekly Attendance'!B71</f>
        <v>CLOSED</v>
      </c>
      <c r="G71" s="85">
        <f>'Weekly Attendance'!D71</f>
        <v>0</v>
      </c>
      <c r="H71" s="83">
        <f>'Weekly Attendance'!F71</f>
        <v>0</v>
      </c>
      <c r="I71" s="83">
        <f>'Weekly Attendance'!H71</f>
        <v>6</v>
      </c>
      <c r="J71" s="83">
        <f>'Weekly Attendance'!J71</f>
        <v>5</v>
      </c>
      <c r="K71" s="83">
        <f>'Weekly Attendance'!L71</f>
        <v>6</v>
      </c>
      <c r="L71" s="83">
        <f>'Weekly Attendance'!N71</f>
        <v>9</v>
      </c>
      <c r="M71" s="83">
        <f>'Weekly Attendance'!P71</f>
        <v>5</v>
      </c>
      <c r="N71" s="83" t="str">
        <f>'Weekly Attendance'!R71</f>
        <v>CLOSED</v>
      </c>
      <c r="O71" s="83" t="str">
        <f>'Weekly Attendance'!T71</f>
        <v>CLOSED</v>
      </c>
      <c r="P71" s="83">
        <f>'Weekly Attendance'!V71</f>
        <v>1</v>
      </c>
      <c r="Q71" s="83">
        <f>'Weekly Attendance'!X71</f>
        <v>3</v>
      </c>
      <c r="R71" s="83">
        <f>'Weekly Attendance'!Z71</f>
        <v>4</v>
      </c>
    </row>
    <row r="72" spans="1:18" ht="45" customHeight="1" x14ac:dyDescent="0.35">
      <c r="A72" s="88" t="s">
        <v>295</v>
      </c>
      <c r="B72" s="89" t="s">
        <v>296</v>
      </c>
      <c r="C72" s="94" t="s">
        <v>20</v>
      </c>
      <c r="D72" s="94">
        <v>10457</v>
      </c>
      <c r="E72" s="89">
        <v>42</v>
      </c>
      <c r="F72" s="83" t="str">
        <f>'Weekly Attendance'!B72</f>
        <v>CLOSED</v>
      </c>
      <c r="G72" s="85">
        <f>'Weekly Attendance'!D72</f>
        <v>13</v>
      </c>
      <c r="H72" s="83">
        <f>'Weekly Attendance'!F72</f>
        <v>25</v>
      </c>
      <c r="I72" s="83">
        <f>'Weekly Attendance'!H72</f>
        <v>20</v>
      </c>
      <c r="J72" s="83">
        <f>'Weekly Attendance'!J72</f>
        <v>21</v>
      </c>
      <c r="K72" s="83">
        <f>'Weekly Attendance'!L72</f>
        <v>22</v>
      </c>
      <c r="L72" s="83">
        <f>'Weekly Attendance'!N72</f>
        <v>28</v>
      </c>
      <c r="M72" s="83">
        <f>'Weekly Attendance'!P72</f>
        <v>26</v>
      </c>
      <c r="N72" s="83" t="str">
        <f>'Weekly Attendance'!R72</f>
        <v>CLOSED</v>
      </c>
      <c r="O72" s="83" t="str">
        <f>'Weekly Attendance'!T72</f>
        <v>CLOSED</v>
      </c>
      <c r="P72" s="83">
        <f>'Weekly Attendance'!V72</f>
        <v>18</v>
      </c>
      <c r="Q72" s="83">
        <f>'Weekly Attendance'!X72</f>
        <v>32</v>
      </c>
      <c r="R72" s="83">
        <f>'Weekly Attendance'!Z72</f>
        <v>27</v>
      </c>
    </row>
    <row r="73" spans="1:18" ht="45" customHeight="1" x14ac:dyDescent="0.35">
      <c r="A73" s="88" t="s">
        <v>297</v>
      </c>
      <c r="B73" s="89" t="s">
        <v>298</v>
      </c>
      <c r="C73" s="92" t="s">
        <v>21</v>
      </c>
      <c r="D73" s="92">
        <v>11224</v>
      </c>
      <c r="E73" s="89" t="s">
        <v>299</v>
      </c>
      <c r="F73" s="83" t="str">
        <f>'Weekly Attendance'!B73</f>
        <v>CLOSED</v>
      </c>
      <c r="G73" s="85">
        <f>'Weekly Attendance'!D73</f>
        <v>5</v>
      </c>
      <c r="H73" s="83">
        <f>'Weekly Attendance'!F73</f>
        <v>7</v>
      </c>
      <c r="I73" s="83">
        <f>'Weekly Attendance'!H73</f>
        <v>9</v>
      </c>
      <c r="J73" s="83">
        <f>'Weekly Attendance'!J73</f>
        <v>6</v>
      </c>
      <c r="K73" s="83">
        <f>'Weekly Attendance'!L73</f>
        <v>2</v>
      </c>
      <c r="L73" s="83">
        <f>'Weekly Attendance'!N73</f>
        <v>2</v>
      </c>
      <c r="M73" s="83" t="str">
        <f>'Weekly Attendance'!P73</f>
        <v>CLOSED</v>
      </c>
      <c r="N73" s="83" t="str">
        <f>'Weekly Attendance'!R73</f>
        <v>CLOSED</v>
      </c>
      <c r="O73" s="83" t="str">
        <f>'Weekly Attendance'!T73</f>
        <v>CLOSED</v>
      </c>
      <c r="P73" s="83">
        <f>'Weekly Attendance'!V73</f>
        <v>8</v>
      </c>
      <c r="Q73" s="83">
        <f>'Weekly Attendance'!X73</f>
        <v>8</v>
      </c>
      <c r="R73" s="83">
        <f>'Weekly Attendance'!Z73</f>
        <v>7</v>
      </c>
    </row>
    <row r="74" spans="1:18" ht="45" customHeight="1" x14ac:dyDescent="0.35">
      <c r="A74" s="88" t="s">
        <v>297</v>
      </c>
      <c r="B74" s="89" t="s">
        <v>300</v>
      </c>
      <c r="C74" s="89" t="s">
        <v>21</v>
      </c>
      <c r="D74" s="89">
        <v>11204</v>
      </c>
      <c r="E74" s="89">
        <v>66</v>
      </c>
      <c r="F74" s="83" t="str">
        <f>'Weekly Attendance'!B74</f>
        <v>CLOSED</v>
      </c>
      <c r="G74" s="85">
        <f>'Weekly Attendance'!D74</f>
        <v>12</v>
      </c>
      <c r="H74" s="83">
        <f>'Weekly Attendance'!F74</f>
        <v>12</v>
      </c>
      <c r="I74" s="83">
        <f>'Weekly Attendance'!H74</f>
        <v>12</v>
      </c>
      <c r="J74" s="83">
        <f>'Weekly Attendance'!J74</f>
        <v>12</v>
      </c>
      <c r="K74" s="83">
        <f>'Weekly Attendance'!L74</f>
        <v>14</v>
      </c>
      <c r="L74" s="83">
        <f>'Weekly Attendance'!N74</f>
        <v>14</v>
      </c>
      <c r="M74" s="83" t="str">
        <f>'Weekly Attendance'!P74</f>
        <v>CLOSED</v>
      </c>
      <c r="N74" s="83" t="str">
        <f>'Weekly Attendance'!R74</f>
        <v>CLOSED</v>
      </c>
      <c r="O74" s="83" t="str">
        <f>'Weekly Attendance'!T74</f>
        <v>CLOSED</v>
      </c>
      <c r="P74" s="83">
        <f>'Weekly Attendance'!V74</f>
        <v>14</v>
      </c>
      <c r="Q74" s="83">
        <f>'Weekly Attendance'!X74</f>
        <v>15</v>
      </c>
      <c r="R74" s="83">
        <f>'Weekly Attendance'!Z74</f>
        <v>13</v>
      </c>
    </row>
    <row r="75" spans="1:18" ht="45" customHeight="1" x14ac:dyDescent="0.35">
      <c r="A75" s="88" t="s">
        <v>301</v>
      </c>
      <c r="B75" s="89" t="s">
        <v>302</v>
      </c>
      <c r="C75" s="89" t="s">
        <v>21</v>
      </c>
      <c r="D75" s="89">
        <v>11212</v>
      </c>
      <c r="E75" s="89">
        <v>73</v>
      </c>
      <c r="F75" s="83" t="str">
        <f>'Weekly Attendance'!B75</f>
        <v>CLOSED</v>
      </c>
      <c r="G75" s="85">
        <f>'Weekly Attendance'!D75</f>
        <v>5</v>
      </c>
      <c r="H75" s="83">
        <f>'Weekly Attendance'!F75</f>
        <v>5</v>
      </c>
      <c r="I75" s="83">
        <f>'Weekly Attendance'!H75</f>
        <v>5</v>
      </c>
      <c r="J75" s="83">
        <f>'Weekly Attendance'!J75</f>
        <v>3</v>
      </c>
      <c r="K75" s="83">
        <f>'Weekly Attendance'!L75</f>
        <v>5</v>
      </c>
      <c r="L75" s="83">
        <f>'Weekly Attendance'!N75</f>
        <v>10</v>
      </c>
      <c r="M75" s="83" t="str">
        <f>'Weekly Attendance'!P75</f>
        <v>CLOSED</v>
      </c>
      <c r="N75" s="83" t="str">
        <f>'Weekly Attendance'!R75</f>
        <v>CLOSED</v>
      </c>
      <c r="O75" s="83" t="str">
        <f>'Weekly Attendance'!T75</f>
        <v>CLOSED</v>
      </c>
      <c r="P75" s="83">
        <f>'Weekly Attendance'!V75</f>
        <v>10</v>
      </c>
      <c r="Q75" s="83">
        <f>'Weekly Attendance'!X75</f>
        <v>8</v>
      </c>
      <c r="R75" s="83">
        <f>'Weekly Attendance'!Z75</f>
        <v>5</v>
      </c>
    </row>
    <row r="76" spans="1:18" ht="45" customHeight="1" x14ac:dyDescent="0.35">
      <c r="A76" s="88" t="s">
        <v>303</v>
      </c>
      <c r="B76" s="89" t="s">
        <v>304</v>
      </c>
      <c r="C76" s="89" t="s">
        <v>22</v>
      </c>
      <c r="D76" s="89">
        <v>10030</v>
      </c>
      <c r="E76" s="89">
        <v>32</v>
      </c>
      <c r="F76" s="83" t="str">
        <f>'Weekly Attendance'!B76</f>
        <v>CLOSED</v>
      </c>
      <c r="G76" s="85">
        <f>'Weekly Attendance'!D76</f>
        <v>5</v>
      </c>
      <c r="H76" s="83">
        <f>'Weekly Attendance'!F76</f>
        <v>0</v>
      </c>
      <c r="I76" s="83">
        <f>'Weekly Attendance'!H76</f>
        <v>6</v>
      </c>
      <c r="J76" s="83">
        <f>'Weekly Attendance'!J76</f>
        <v>6</v>
      </c>
      <c r="K76" s="83">
        <f>'Weekly Attendance'!L76</f>
        <v>3</v>
      </c>
      <c r="L76" s="83">
        <f>'Weekly Attendance'!N76</f>
        <v>0</v>
      </c>
      <c r="M76" s="83">
        <f>'Weekly Attendance'!P76</f>
        <v>0</v>
      </c>
      <c r="N76" s="83" t="str">
        <f>'Weekly Attendance'!R76</f>
        <v>CLOSED</v>
      </c>
      <c r="O76" s="83" t="str">
        <f>'Weekly Attendance'!T76</f>
        <v>CLOSED</v>
      </c>
      <c r="P76" s="83">
        <f>'Weekly Attendance'!V76</f>
        <v>3</v>
      </c>
      <c r="Q76" s="83">
        <f>'Weekly Attendance'!X76</f>
        <v>3</v>
      </c>
      <c r="R76" s="83">
        <f>'Weekly Attendance'!Z76</f>
        <v>3</v>
      </c>
    </row>
    <row r="77" spans="1:18" ht="45" customHeight="1" x14ac:dyDescent="0.35">
      <c r="A77" s="88" t="s">
        <v>305</v>
      </c>
      <c r="B77" s="89" t="s">
        <v>306</v>
      </c>
      <c r="C77" s="89" t="s">
        <v>20</v>
      </c>
      <c r="D77" s="89">
        <v>10459</v>
      </c>
      <c r="E77" s="89">
        <v>42</v>
      </c>
      <c r="F77" s="83" t="str">
        <f>'Weekly Attendance'!B77</f>
        <v>CLOSED</v>
      </c>
      <c r="G77" s="85" t="str">
        <f>'Weekly Attendance'!D77</f>
        <v>CLOSED</v>
      </c>
      <c r="H77" s="83" t="str">
        <f>'Weekly Attendance'!F77</f>
        <v>CLOSED</v>
      </c>
      <c r="I77" s="83" t="str">
        <f>'Weekly Attendance'!H77</f>
        <v>CLOSED</v>
      </c>
      <c r="J77" s="83" t="str">
        <f>'Weekly Attendance'!J77</f>
        <v>CLOSED</v>
      </c>
      <c r="K77" s="83" t="str">
        <f>'Weekly Attendance'!L77</f>
        <v>CLOSED</v>
      </c>
      <c r="L77" s="83" t="str">
        <f>'Weekly Attendance'!N77</f>
        <v>CLOSED</v>
      </c>
      <c r="M77" s="83" t="str">
        <f>'Weekly Attendance'!P77</f>
        <v>CLOSED</v>
      </c>
      <c r="N77" s="83" t="str">
        <f>'Weekly Attendance'!R77</f>
        <v>CLOSED</v>
      </c>
      <c r="O77" s="83" t="str">
        <f>'Weekly Attendance'!T77</f>
        <v>CLOSED</v>
      </c>
      <c r="P77" s="83" t="str">
        <f>'Weekly Attendance'!V77</f>
        <v>CLOSED</v>
      </c>
      <c r="Q77" s="83" t="str">
        <f>'Weekly Attendance'!X77</f>
        <v>CLOSED</v>
      </c>
      <c r="R77" s="83" t="str">
        <f>'Weekly Attendance'!Z77</f>
        <v>CLOSED</v>
      </c>
    </row>
    <row r="78" spans="1:18" ht="45" customHeight="1" x14ac:dyDescent="0.35">
      <c r="A78" s="88" t="s">
        <v>305</v>
      </c>
      <c r="B78" s="89" t="s">
        <v>307</v>
      </c>
      <c r="C78" s="89" t="s">
        <v>20</v>
      </c>
      <c r="D78" s="89">
        <v>10472</v>
      </c>
      <c r="E78" s="89" t="s">
        <v>308</v>
      </c>
      <c r="F78" s="83" t="str">
        <f>'Weekly Attendance'!B78</f>
        <v>CLOSED</v>
      </c>
      <c r="G78" s="85">
        <f>'Weekly Attendance'!D78</f>
        <v>0</v>
      </c>
      <c r="H78" s="83">
        <f>'Weekly Attendance'!F78</f>
        <v>0</v>
      </c>
      <c r="I78" s="83">
        <f>'Weekly Attendance'!H78</f>
        <v>7</v>
      </c>
      <c r="J78" s="83">
        <f>'Weekly Attendance'!J78</f>
        <v>4</v>
      </c>
      <c r="K78" s="83">
        <f>'Weekly Attendance'!L78</f>
        <v>8</v>
      </c>
      <c r="L78" s="83">
        <f>'Weekly Attendance'!N78</f>
        <v>7</v>
      </c>
      <c r="M78" s="83">
        <f>'Weekly Attendance'!P78</f>
        <v>5</v>
      </c>
      <c r="N78" s="83" t="str">
        <f>'Weekly Attendance'!R78</f>
        <v>CLOSED</v>
      </c>
      <c r="O78" s="83" t="str">
        <f>'Weekly Attendance'!T78</f>
        <v>CLOSED</v>
      </c>
      <c r="P78" s="83">
        <f>'Weekly Attendance'!V78</f>
        <v>2</v>
      </c>
      <c r="Q78" s="83">
        <f>'Weekly Attendance'!X78</f>
        <v>7</v>
      </c>
      <c r="R78" s="83">
        <f>'Weekly Attendance'!Z78</f>
        <v>6</v>
      </c>
    </row>
    <row r="79" spans="1:18" ht="45" customHeight="1" x14ac:dyDescent="0.35">
      <c r="A79" s="88" t="s">
        <v>305</v>
      </c>
      <c r="B79" s="89" t="s">
        <v>309</v>
      </c>
      <c r="C79" s="94" t="s">
        <v>20</v>
      </c>
      <c r="D79" s="94">
        <v>10473</v>
      </c>
      <c r="E79" s="89">
        <v>45</v>
      </c>
      <c r="F79" s="83" t="str">
        <f>'Weekly Attendance'!B79</f>
        <v>CLOSED</v>
      </c>
      <c r="G79" s="85">
        <f>'Weekly Attendance'!D79</f>
        <v>0</v>
      </c>
      <c r="H79" s="83">
        <f>'Weekly Attendance'!F79</f>
        <v>0</v>
      </c>
      <c r="I79" s="83">
        <f>'Weekly Attendance'!H79</f>
        <v>1</v>
      </c>
      <c r="J79" s="83">
        <f>'Weekly Attendance'!J79</f>
        <v>7</v>
      </c>
      <c r="K79" s="83">
        <f>'Weekly Attendance'!L79</f>
        <v>9</v>
      </c>
      <c r="L79" s="83">
        <f>'Weekly Attendance'!N79</f>
        <v>5</v>
      </c>
      <c r="M79" s="83">
        <f>'Weekly Attendance'!P79</f>
        <v>5</v>
      </c>
      <c r="N79" s="83" t="str">
        <f>'Weekly Attendance'!R79</f>
        <v>CLOSED</v>
      </c>
      <c r="O79" s="83" t="str">
        <f>'Weekly Attendance'!T79</f>
        <v>CLOSED</v>
      </c>
      <c r="P79" s="83">
        <f>'Weekly Attendance'!V79</f>
        <v>18</v>
      </c>
      <c r="Q79" s="83">
        <f>'Weekly Attendance'!X79</f>
        <v>22</v>
      </c>
      <c r="R79" s="83">
        <f>'Weekly Attendance'!Z79</f>
        <v>16</v>
      </c>
    </row>
    <row r="80" spans="1:18" ht="45" customHeight="1" x14ac:dyDescent="0.35">
      <c r="A80" s="88" t="s">
        <v>310</v>
      </c>
      <c r="B80" s="89" t="s">
        <v>311</v>
      </c>
      <c r="C80" s="94" t="s">
        <v>22</v>
      </c>
      <c r="D80" s="94">
        <v>10035</v>
      </c>
      <c r="E80" s="89">
        <v>25</v>
      </c>
      <c r="F80" s="83" t="str">
        <f>'Weekly Attendance'!B80</f>
        <v>CLOSED</v>
      </c>
      <c r="G80" s="85">
        <f>'Weekly Attendance'!D80</f>
        <v>12</v>
      </c>
      <c r="H80" s="83">
        <f>'Weekly Attendance'!F80</f>
        <v>10</v>
      </c>
      <c r="I80" s="83">
        <f>'Weekly Attendance'!H80</f>
        <v>5</v>
      </c>
      <c r="J80" s="83">
        <f>'Weekly Attendance'!J80</f>
        <v>11</v>
      </c>
      <c r="K80" s="83">
        <f>'Weekly Attendance'!L80</f>
        <v>12</v>
      </c>
      <c r="L80" s="83">
        <f>'Weekly Attendance'!N80</f>
        <v>15</v>
      </c>
      <c r="M80" s="83">
        <f>'Weekly Attendance'!P80</f>
        <v>16</v>
      </c>
      <c r="N80" s="83" t="str">
        <f>'Weekly Attendance'!R80</f>
        <v>CLOSED</v>
      </c>
      <c r="O80" s="83" t="str">
        <f>'Weekly Attendance'!T80</f>
        <v>CLOSED</v>
      </c>
      <c r="P80" s="83">
        <f>'Weekly Attendance'!V80</f>
        <v>5</v>
      </c>
      <c r="Q80" s="83">
        <f>'Weekly Attendance'!X80</f>
        <v>10</v>
      </c>
      <c r="R80" s="83">
        <f>'Weekly Attendance'!Z80</f>
        <v>18</v>
      </c>
    </row>
    <row r="81" spans="1:18" ht="45" customHeight="1" x14ac:dyDescent="0.35">
      <c r="A81" s="88" t="s">
        <v>310</v>
      </c>
      <c r="B81" s="89" t="s">
        <v>312</v>
      </c>
      <c r="C81" s="89" t="s">
        <v>20</v>
      </c>
      <c r="D81" s="89">
        <v>10457</v>
      </c>
      <c r="E81" s="89">
        <v>48</v>
      </c>
      <c r="F81" s="83" t="str">
        <f>'Weekly Attendance'!B81</f>
        <v>CLOSED</v>
      </c>
      <c r="G81" s="85" t="str">
        <f>'Weekly Attendance'!D81</f>
        <v>CLOSED</v>
      </c>
      <c r="H81" s="83" t="str">
        <f>'Weekly Attendance'!F81</f>
        <v>CLOSED</v>
      </c>
      <c r="I81" s="83">
        <f>'Weekly Attendance'!H81</f>
        <v>5</v>
      </c>
      <c r="J81" s="83">
        <f>'Weekly Attendance'!J81</f>
        <v>2</v>
      </c>
      <c r="K81" s="83">
        <f>'Weekly Attendance'!L81</f>
        <v>4</v>
      </c>
      <c r="L81" s="83">
        <f>'Weekly Attendance'!N81</f>
        <v>3</v>
      </c>
      <c r="M81" s="83" t="str">
        <f>'Weekly Attendance'!P81</f>
        <v>CLOSED</v>
      </c>
      <c r="N81" s="83" t="str">
        <f>'Weekly Attendance'!R81</f>
        <v>CLOSED</v>
      </c>
      <c r="O81" s="83" t="str">
        <f>'Weekly Attendance'!T81</f>
        <v>CLOSED</v>
      </c>
      <c r="P81" s="83">
        <f>'Weekly Attendance'!V81</f>
        <v>2</v>
      </c>
      <c r="Q81" s="83">
        <f>'Weekly Attendance'!X81</f>
        <v>7</v>
      </c>
      <c r="R81" s="83">
        <f>'Weekly Attendance'!Z81</f>
        <v>4</v>
      </c>
    </row>
    <row r="82" spans="1:18" ht="45" customHeight="1" x14ac:dyDescent="0.35">
      <c r="A82" s="88" t="s">
        <v>310</v>
      </c>
      <c r="B82" s="89" t="s">
        <v>313</v>
      </c>
      <c r="C82" s="89" t="s">
        <v>22</v>
      </c>
      <c r="D82" s="89">
        <v>10032</v>
      </c>
      <c r="E82" s="89">
        <v>33</v>
      </c>
      <c r="F82" s="83" t="str">
        <f>'Weekly Attendance'!B82</f>
        <v>CLOSED</v>
      </c>
      <c r="G82" s="85">
        <f>'Weekly Attendance'!D82</f>
        <v>0</v>
      </c>
      <c r="H82" s="83">
        <f>'Weekly Attendance'!F82</f>
        <v>0</v>
      </c>
      <c r="I82" s="83">
        <f>'Weekly Attendance'!H82</f>
        <v>0</v>
      </c>
      <c r="J82" s="83">
        <f>'Weekly Attendance'!J82</f>
        <v>0</v>
      </c>
      <c r="K82" s="83">
        <f>'Weekly Attendance'!L82</f>
        <v>0</v>
      </c>
      <c r="L82" s="83">
        <f>'Weekly Attendance'!N82</f>
        <v>0</v>
      </c>
      <c r="M82" s="83">
        <f>'Weekly Attendance'!P82</f>
        <v>0</v>
      </c>
      <c r="N82" s="83" t="str">
        <f>'Weekly Attendance'!R82</f>
        <v>CLOSED</v>
      </c>
      <c r="O82" s="83" t="str">
        <f>'Weekly Attendance'!T82</f>
        <v>CLOSED</v>
      </c>
      <c r="P82" s="83">
        <f>'Weekly Attendance'!V82</f>
        <v>0</v>
      </c>
      <c r="Q82" s="83">
        <f>'Weekly Attendance'!X82</f>
        <v>4</v>
      </c>
      <c r="R82" s="83">
        <f>'Weekly Attendance'!Z82</f>
        <v>0</v>
      </c>
    </row>
    <row r="83" spans="1:18" ht="45" customHeight="1" x14ac:dyDescent="0.35">
      <c r="A83" s="88" t="s">
        <v>310</v>
      </c>
      <c r="B83" s="89" t="s">
        <v>314</v>
      </c>
      <c r="C83" s="94" t="s">
        <v>23</v>
      </c>
      <c r="D83" s="94">
        <v>11434</v>
      </c>
      <c r="E83" s="89">
        <v>113</v>
      </c>
      <c r="F83" s="83" t="str">
        <f>'Weekly Attendance'!B83</f>
        <v>CLOSED</v>
      </c>
      <c r="G83" s="85">
        <f>'Weekly Attendance'!D83</f>
        <v>20</v>
      </c>
      <c r="H83" s="83">
        <f>'Weekly Attendance'!F83</f>
        <v>15</v>
      </c>
      <c r="I83" s="83">
        <f>'Weekly Attendance'!H83</f>
        <v>18</v>
      </c>
      <c r="J83" s="83">
        <f>'Weekly Attendance'!J83</f>
        <v>12</v>
      </c>
      <c r="K83" s="83">
        <f>'Weekly Attendance'!L83</f>
        <v>15</v>
      </c>
      <c r="L83" s="83">
        <f>'Weekly Attendance'!N83</f>
        <v>10</v>
      </c>
      <c r="M83" s="83" t="str">
        <f>'Weekly Attendance'!P83</f>
        <v>CLOSED</v>
      </c>
      <c r="N83" s="83" t="str">
        <f>'Weekly Attendance'!R83</f>
        <v>CLOSED</v>
      </c>
      <c r="O83" s="83" t="str">
        <f>'Weekly Attendance'!T83</f>
        <v>CLOSED</v>
      </c>
      <c r="P83" s="83">
        <f>'Weekly Attendance'!V83</f>
        <v>2</v>
      </c>
      <c r="Q83" s="83">
        <f>'Weekly Attendance'!X83</f>
        <v>15</v>
      </c>
      <c r="R83" s="83">
        <f>'Weekly Attendance'!Z83</f>
        <v>12</v>
      </c>
    </row>
    <row r="84" spans="1:18" ht="45" customHeight="1" x14ac:dyDescent="0.35">
      <c r="A84" s="88" t="s">
        <v>310</v>
      </c>
      <c r="B84" s="89" t="s">
        <v>315</v>
      </c>
      <c r="C84" s="94" t="s">
        <v>22</v>
      </c>
      <c r="D84" s="94">
        <v>10026</v>
      </c>
      <c r="E84" s="89" t="s">
        <v>316</v>
      </c>
      <c r="F84" s="83" t="str">
        <f>'Weekly Attendance'!B84</f>
        <v>CLOSED</v>
      </c>
      <c r="G84" s="85">
        <f>'Weekly Attendance'!D84</f>
        <v>0</v>
      </c>
      <c r="H84" s="83">
        <f>'Weekly Attendance'!F84</f>
        <v>3</v>
      </c>
      <c r="I84" s="83">
        <f>'Weekly Attendance'!H84</f>
        <v>5</v>
      </c>
      <c r="J84" s="83">
        <f>'Weekly Attendance'!J84</f>
        <v>5</v>
      </c>
      <c r="K84" s="83">
        <f>'Weekly Attendance'!L84</f>
        <v>10</v>
      </c>
      <c r="L84" s="83" t="str">
        <f>'Weekly Attendance'!N84</f>
        <v>CLOSED</v>
      </c>
      <c r="M84" s="83" t="str">
        <f>'Weekly Attendance'!P84</f>
        <v>CLOSED</v>
      </c>
      <c r="N84" s="83" t="str">
        <f>'Weekly Attendance'!R84</f>
        <v>CLOSED</v>
      </c>
      <c r="O84" s="83" t="str">
        <f>'Weekly Attendance'!T84</f>
        <v>CLOSED</v>
      </c>
      <c r="P84" s="83">
        <f>'Weekly Attendance'!V84</f>
        <v>1</v>
      </c>
      <c r="Q84" s="83">
        <f>'Weekly Attendance'!X84</f>
        <v>5</v>
      </c>
      <c r="R84" s="83">
        <f>'Weekly Attendance'!Z84</f>
        <v>6</v>
      </c>
    </row>
    <row r="85" spans="1:18" ht="45" customHeight="1" x14ac:dyDescent="0.35">
      <c r="A85" s="88" t="s">
        <v>310</v>
      </c>
      <c r="B85" s="89" t="s">
        <v>317</v>
      </c>
      <c r="C85" s="89" t="s">
        <v>20</v>
      </c>
      <c r="D85" s="89">
        <v>10456</v>
      </c>
      <c r="E85" s="89">
        <v>44</v>
      </c>
      <c r="F85" s="83" t="str">
        <f>'Weekly Attendance'!B85</f>
        <v>CLOSED</v>
      </c>
      <c r="G85" s="85" t="str">
        <f>'Weekly Attendance'!D85</f>
        <v>CLOSED</v>
      </c>
      <c r="H85" s="83" t="str">
        <f>'Weekly Attendance'!F85</f>
        <v>CLOSED</v>
      </c>
      <c r="I85" s="83" t="str">
        <f>'Weekly Attendance'!H85</f>
        <v>CLOSED</v>
      </c>
      <c r="J85" s="83" t="str">
        <f>'Weekly Attendance'!J85</f>
        <v>CLOSED</v>
      </c>
      <c r="K85" s="83" t="str">
        <f>'Weekly Attendance'!L85</f>
        <v>CLOSED</v>
      </c>
      <c r="L85" s="83" t="str">
        <f>'Weekly Attendance'!N85</f>
        <v>CLOSED</v>
      </c>
      <c r="M85" s="83" t="str">
        <f>'Weekly Attendance'!P85</f>
        <v>CLOSED</v>
      </c>
      <c r="N85" s="83" t="str">
        <f>'Weekly Attendance'!R85</f>
        <v>CLOSED</v>
      </c>
      <c r="O85" s="83" t="str">
        <f>'Weekly Attendance'!T85</f>
        <v>CLOSED</v>
      </c>
      <c r="P85" s="83" t="str">
        <f>'Weekly Attendance'!V85</f>
        <v>CLOSED</v>
      </c>
      <c r="Q85" s="83" t="str">
        <f>'Weekly Attendance'!X85</f>
        <v>CLOSED</v>
      </c>
      <c r="R85" s="83" t="str">
        <f>'Weekly Attendance'!Z85</f>
        <v>CLOSED</v>
      </c>
    </row>
    <row r="86" spans="1:18" ht="45" customHeight="1" x14ac:dyDescent="0.35">
      <c r="A86" s="88" t="s">
        <v>310</v>
      </c>
      <c r="B86" s="89" t="s">
        <v>318</v>
      </c>
      <c r="C86" s="94" t="s">
        <v>20</v>
      </c>
      <c r="D86" s="94">
        <v>10459</v>
      </c>
      <c r="E86" s="89">
        <v>41</v>
      </c>
      <c r="F86" s="83" t="str">
        <f>'Weekly Attendance'!B86</f>
        <v>CLOSED</v>
      </c>
      <c r="G86" s="85">
        <f>'Weekly Attendance'!D86</f>
        <v>7</v>
      </c>
      <c r="H86" s="83">
        <f>'Weekly Attendance'!F86</f>
        <v>8</v>
      </c>
      <c r="I86" s="83">
        <f>'Weekly Attendance'!H86</f>
        <v>9</v>
      </c>
      <c r="J86" s="83">
        <f>'Weekly Attendance'!J86</f>
        <v>8</v>
      </c>
      <c r="K86" s="83">
        <f>'Weekly Attendance'!L86</f>
        <v>8</v>
      </c>
      <c r="L86" s="83">
        <f>'Weekly Attendance'!N86</f>
        <v>9</v>
      </c>
      <c r="M86" s="83">
        <f>'Weekly Attendance'!P86</f>
        <v>10</v>
      </c>
      <c r="N86" s="83" t="str">
        <f>'Weekly Attendance'!R86</f>
        <v>CLOSED</v>
      </c>
      <c r="O86" s="83" t="str">
        <f>'Weekly Attendance'!T86</f>
        <v>CLOSED</v>
      </c>
      <c r="P86" s="83">
        <f>'Weekly Attendance'!V86</f>
        <v>6</v>
      </c>
      <c r="Q86" s="83">
        <f>'Weekly Attendance'!X86</f>
        <v>6</v>
      </c>
      <c r="R86" s="83">
        <f>'Weekly Attendance'!Z86</f>
        <v>8</v>
      </c>
    </row>
    <row r="87" spans="1:18" ht="45" customHeight="1" x14ac:dyDescent="0.35">
      <c r="A87" s="88" t="s">
        <v>310</v>
      </c>
      <c r="B87" s="89" t="s">
        <v>319</v>
      </c>
      <c r="C87" s="94" t="s">
        <v>22</v>
      </c>
      <c r="D87" s="94">
        <v>10039</v>
      </c>
      <c r="E87" s="89" t="s">
        <v>290</v>
      </c>
      <c r="F87" s="83" t="str">
        <f>'Weekly Attendance'!B87</f>
        <v>CLOSED</v>
      </c>
      <c r="G87" s="85">
        <f>'Weekly Attendance'!D87</f>
        <v>8</v>
      </c>
      <c r="H87" s="83">
        <f>'Weekly Attendance'!F87</f>
        <v>7</v>
      </c>
      <c r="I87" s="83">
        <f>'Weekly Attendance'!H87</f>
        <v>4</v>
      </c>
      <c r="J87" s="83">
        <f>'Weekly Attendance'!J87</f>
        <v>5</v>
      </c>
      <c r="K87" s="83">
        <f>'Weekly Attendance'!L87</f>
        <v>0</v>
      </c>
      <c r="L87" s="83">
        <f>'Weekly Attendance'!N87</f>
        <v>1</v>
      </c>
      <c r="M87" s="83">
        <f>'Weekly Attendance'!P87</f>
        <v>2</v>
      </c>
      <c r="N87" s="83" t="str">
        <f>'Weekly Attendance'!R87</f>
        <v>CLOSED</v>
      </c>
      <c r="O87" s="83" t="str">
        <f>'Weekly Attendance'!T87</f>
        <v>CLOSED</v>
      </c>
      <c r="P87" s="83">
        <f>'Weekly Attendance'!V87</f>
        <v>3</v>
      </c>
      <c r="Q87" s="83">
        <f>'Weekly Attendance'!X87</f>
        <v>5</v>
      </c>
      <c r="R87" s="83">
        <f>'Weekly Attendance'!Z87</f>
        <v>2</v>
      </c>
    </row>
    <row r="88" spans="1:18" ht="45" customHeight="1" x14ac:dyDescent="0.35">
      <c r="A88" s="88" t="s">
        <v>310</v>
      </c>
      <c r="B88" s="89" t="s">
        <v>320</v>
      </c>
      <c r="C88" s="94" t="s">
        <v>20</v>
      </c>
      <c r="D88" s="94">
        <v>10457</v>
      </c>
      <c r="E88" s="89">
        <v>46</v>
      </c>
      <c r="F88" s="83" t="str">
        <f>'Weekly Attendance'!B88</f>
        <v>CLOSED</v>
      </c>
      <c r="G88" s="85">
        <f>'Weekly Attendance'!D88</f>
        <v>8</v>
      </c>
      <c r="H88" s="83">
        <f>'Weekly Attendance'!F88</f>
        <v>9</v>
      </c>
      <c r="I88" s="83">
        <f>'Weekly Attendance'!H88</f>
        <v>8</v>
      </c>
      <c r="J88" s="83">
        <f>'Weekly Attendance'!J88</f>
        <v>10</v>
      </c>
      <c r="K88" s="83">
        <f>'Weekly Attendance'!L88</f>
        <v>12</v>
      </c>
      <c r="L88" s="83">
        <f>'Weekly Attendance'!N88</f>
        <v>8</v>
      </c>
      <c r="M88" s="83">
        <f>'Weekly Attendance'!P88</f>
        <v>8</v>
      </c>
      <c r="N88" s="83" t="str">
        <f>'Weekly Attendance'!R88</f>
        <v>CLOSED</v>
      </c>
      <c r="O88" s="83" t="str">
        <f>'Weekly Attendance'!T88</f>
        <v>CLOSED</v>
      </c>
      <c r="P88" s="83">
        <f>'Weekly Attendance'!V88</f>
        <v>8</v>
      </c>
      <c r="Q88" s="83">
        <f>'Weekly Attendance'!X88</f>
        <v>7</v>
      </c>
      <c r="R88" s="83">
        <f>'Weekly Attendance'!Z88</f>
        <v>7</v>
      </c>
    </row>
    <row r="89" spans="1:18" ht="45" customHeight="1" x14ac:dyDescent="0.35">
      <c r="A89" s="88" t="s">
        <v>310</v>
      </c>
      <c r="B89" s="89" t="s">
        <v>321</v>
      </c>
      <c r="C89" s="94" t="s">
        <v>23</v>
      </c>
      <c r="D89" s="94">
        <v>11412</v>
      </c>
      <c r="E89" s="89">
        <v>113</v>
      </c>
      <c r="F89" s="83" t="str">
        <f>'Weekly Attendance'!B89</f>
        <v>CLOSED</v>
      </c>
      <c r="G89" s="85">
        <f>'Weekly Attendance'!D89</f>
        <v>5</v>
      </c>
      <c r="H89" s="83">
        <f>'Weekly Attendance'!F89</f>
        <v>4</v>
      </c>
      <c r="I89" s="83">
        <f>'Weekly Attendance'!H89</f>
        <v>2</v>
      </c>
      <c r="J89" s="83">
        <f>'Weekly Attendance'!J89</f>
        <v>2</v>
      </c>
      <c r="K89" s="83">
        <f>'Weekly Attendance'!L89</f>
        <v>6</v>
      </c>
      <c r="L89" s="83">
        <f>'Weekly Attendance'!N89</f>
        <v>2</v>
      </c>
      <c r="M89" s="83" t="str">
        <f>'Weekly Attendance'!P89</f>
        <v>CLOSED</v>
      </c>
      <c r="N89" s="83" t="str">
        <f>'Weekly Attendance'!R89</f>
        <v>CLOSED</v>
      </c>
      <c r="O89" s="83" t="str">
        <f>'Weekly Attendance'!T89</f>
        <v>CLOSED</v>
      </c>
      <c r="P89" s="83">
        <f>'Weekly Attendance'!V89</f>
        <v>10</v>
      </c>
      <c r="Q89" s="83">
        <f>'Weekly Attendance'!X89</f>
        <v>12</v>
      </c>
      <c r="R89" s="83">
        <f>'Weekly Attendance'!Z89</f>
        <v>8</v>
      </c>
    </row>
    <row r="90" spans="1:18" ht="45" customHeight="1" x14ac:dyDescent="0.35">
      <c r="A90" s="88" t="s">
        <v>322</v>
      </c>
      <c r="B90" s="89" t="s">
        <v>323</v>
      </c>
      <c r="C90" s="89" t="s">
        <v>21</v>
      </c>
      <c r="D90" s="89">
        <v>11226</v>
      </c>
      <c r="E90" s="89">
        <v>71</v>
      </c>
      <c r="F90" s="83" t="str">
        <f>'Weekly Attendance'!B90</f>
        <v>CLOSED</v>
      </c>
      <c r="G90" s="85">
        <f>'Weekly Attendance'!D90</f>
        <v>7</v>
      </c>
      <c r="H90" s="83">
        <f>'Weekly Attendance'!F90</f>
        <v>7</v>
      </c>
      <c r="I90" s="83">
        <f>'Weekly Attendance'!H90</f>
        <v>1</v>
      </c>
      <c r="J90" s="83">
        <f>'Weekly Attendance'!J90</f>
        <v>5</v>
      </c>
      <c r="K90" s="83">
        <f>'Weekly Attendance'!L90</f>
        <v>3</v>
      </c>
      <c r="L90" s="83">
        <f>'Weekly Attendance'!N90</f>
        <v>6</v>
      </c>
      <c r="M90" s="83" t="str">
        <f>'Weekly Attendance'!P90</f>
        <v>CLOSED</v>
      </c>
      <c r="N90" s="83" t="str">
        <f>'Weekly Attendance'!R90</f>
        <v>CLOSED</v>
      </c>
      <c r="O90" s="83" t="str">
        <f>'Weekly Attendance'!T90</f>
        <v>CLOSED</v>
      </c>
      <c r="P90" s="83">
        <f>'Weekly Attendance'!V90</f>
        <v>10</v>
      </c>
      <c r="Q90" s="83">
        <f>'Weekly Attendance'!X90</f>
        <v>11</v>
      </c>
      <c r="R90" s="83">
        <f>'Weekly Attendance'!Z90</f>
        <v>8</v>
      </c>
    </row>
    <row r="91" spans="1:18" ht="45" customHeight="1" x14ac:dyDescent="0.35">
      <c r="A91" s="88" t="s">
        <v>322</v>
      </c>
      <c r="B91" s="89" t="s">
        <v>324</v>
      </c>
      <c r="C91" s="94" t="s">
        <v>21</v>
      </c>
      <c r="D91" s="94">
        <v>11203</v>
      </c>
      <c r="E91" s="89">
        <v>67</v>
      </c>
      <c r="F91" s="83" t="str">
        <f>'Weekly Attendance'!B91</f>
        <v>CLOSED</v>
      </c>
      <c r="G91" s="85">
        <f>'Weekly Attendance'!D91</f>
        <v>8</v>
      </c>
      <c r="H91" s="83">
        <f>'Weekly Attendance'!F91</f>
        <v>1</v>
      </c>
      <c r="I91" s="83">
        <f>'Weekly Attendance'!H91</f>
        <v>8</v>
      </c>
      <c r="J91" s="83">
        <f>'Weekly Attendance'!J91</f>
        <v>7</v>
      </c>
      <c r="K91" s="83">
        <f>'Weekly Attendance'!L91</f>
        <v>5</v>
      </c>
      <c r="L91" s="83">
        <f>'Weekly Attendance'!N91</f>
        <v>4</v>
      </c>
      <c r="M91" s="83" t="str">
        <f>'Weekly Attendance'!P91</f>
        <v>CLOSED</v>
      </c>
      <c r="N91" s="83" t="str">
        <f>'Weekly Attendance'!R91</f>
        <v>CLOSED</v>
      </c>
      <c r="O91" s="83" t="str">
        <f>'Weekly Attendance'!T91</f>
        <v>CLOSED</v>
      </c>
      <c r="P91" s="83">
        <f>'Weekly Attendance'!V91</f>
        <v>9</v>
      </c>
      <c r="Q91" s="83">
        <f>'Weekly Attendance'!X91</f>
        <v>12</v>
      </c>
      <c r="R91" s="83">
        <f>'Weekly Attendance'!Z91</f>
        <v>11</v>
      </c>
    </row>
    <row r="92" spans="1:18" ht="45" customHeight="1" x14ac:dyDescent="0.35">
      <c r="A92" s="88" t="s">
        <v>325</v>
      </c>
      <c r="B92" s="89" t="s">
        <v>326</v>
      </c>
      <c r="C92" s="89" t="s">
        <v>22</v>
      </c>
      <c r="D92" s="89">
        <v>10027</v>
      </c>
      <c r="E92" s="89">
        <v>26</v>
      </c>
      <c r="F92" s="83" t="str">
        <f>'Weekly Attendance'!B92</f>
        <v>CLOSED</v>
      </c>
      <c r="G92" s="85">
        <f>'Weekly Attendance'!D92</f>
        <v>34</v>
      </c>
      <c r="H92" s="83">
        <f>'Weekly Attendance'!F92</f>
        <v>25</v>
      </c>
      <c r="I92" s="83">
        <f>'Weekly Attendance'!H92</f>
        <v>20</v>
      </c>
      <c r="J92" s="83">
        <f>'Weekly Attendance'!J92</f>
        <v>23</v>
      </c>
      <c r="K92" s="83">
        <f>'Weekly Attendance'!L92</f>
        <v>18</v>
      </c>
      <c r="L92" s="83">
        <f>'Weekly Attendance'!N92</f>
        <v>17</v>
      </c>
      <c r="M92" s="83">
        <f>'Weekly Attendance'!P92</f>
        <v>18</v>
      </c>
      <c r="N92" s="83" t="str">
        <f>'Weekly Attendance'!R92</f>
        <v>CLOSED</v>
      </c>
      <c r="O92" s="83" t="str">
        <f>'Weekly Attendance'!T92</f>
        <v>CLOSED</v>
      </c>
      <c r="P92" s="83">
        <f>'Weekly Attendance'!V92</f>
        <v>15</v>
      </c>
      <c r="Q92" s="83">
        <f>'Weekly Attendance'!X92</f>
        <v>30</v>
      </c>
      <c r="R92" s="83">
        <f>'Weekly Attendance'!Z92</f>
        <v>24</v>
      </c>
    </row>
    <row r="93" spans="1:18" ht="45" customHeight="1" x14ac:dyDescent="0.35">
      <c r="A93" s="88" t="s">
        <v>327</v>
      </c>
      <c r="B93" s="89" t="s">
        <v>328</v>
      </c>
      <c r="C93" s="89" t="s">
        <v>20</v>
      </c>
      <c r="D93" s="89">
        <v>10460</v>
      </c>
      <c r="E93" s="89">
        <v>48</v>
      </c>
      <c r="F93" s="83" t="str">
        <f>'Weekly Attendance'!B93</f>
        <v>CLOSED</v>
      </c>
      <c r="G93" s="85" t="str">
        <f>'Weekly Attendance'!D93</f>
        <v>CLOSED</v>
      </c>
      <c r="H93" s="83" t="str">
        <f>'Weekly Attendance'!F93</f>
        <v>CLOSED</v>
      </c>
      <c r="I93" s="83" t="str">
        <f>'Weekly Attendance'!H93</f>
        <v>CLOSED</v>
      </c>
      <c r="J93" s="83" t="str">
        <f>'Weekly Attendance'!J93</f>
        <v>CLOSED</v>
      </c>
      <c r="K93" s="83" t="str">
        <f>'Weekly Attendance'!L93</f>
        <v>CLOSED</v>
      </c>
      <c r="L93" s="83" t="str">
        <f>'Weekly Attendance'!N93</f>
        <v>CLOSED</v>
      </c>
      <c r="M93" s="83" t="str">
        <f>'Weekly Attendance'!P93</f>
        <v>CLOSED</v>
      </c>
      <c r="N93" s="83" t="str">
        <f>'Weekly Attendance'!R93</f>
        <v>CLOSED</v>
      </c>
      <c r="O93" s="83" t="str">
        <f>'Weekly Attendance'!T93</f>
        <v>CLOSED</v>
      </c>
      <c r="P93" s="83" t="str">
        <f>'Weekly Attendance'!V93</f>
        <v>CLOSED</v>
      </c>
      <c r="Q93" s="83" t="str">
        <f>'Weekly Attendance'!X93</f>
        <v>CLOSED</v>
      </c>
      <c r="R93" s="83" t="str">
        <f>'Weekly Attendance'!Z93</f>
        <v>CLOSED</v>
      </c>
    </row>
    <row r="94" spans="1:18" ht="45" customHeight="1" x14ac:dyDescent="0.35">
      <c r="A94" s="88" t="s">
        <v>329</v>
      </c>
      <c r="B94" s="89" t="s">
        <v>330</v>
      </c>
      <c r="C94" s="89" t="s">
        <v>22</v>
      </c>
      <c r="D94" s="89">
        <v>10029</v>
      </c>
      <c r="E94" s="89" t="s">
        <v>287</v>
      </c>
      <c r="F94" s="83" t="str">
        <f>'Weekly Attendance'!B94</f>
        <v>CLOSED</v>
      </c>
      <c r="G94" s="85">
        <f>'Weekly Attendance'!D94</f>
        <v>10</v>
      </c>
      <c r="H94" s="83">
        <f>'Weekly Attendance'!F94</f>
        <v>12</v>
      </c>
      <c r="I94" s="83">
        <f>'Weekly Attendance'!H94</f>
        <v>11</v>
      </c>
      <c r="J94" s="83">
        <f>'Weekly Attendance'!J94</f>
        <v>11</v>
      </c>
      <c r="K94" s="83">
        <f>'Weekly Attendance'!L94</f>
        <v>9</v>
      </c>
      <c r="L94" s="83">
        <f>'Weekly Attendance'!N94</f>
        <v>4</v>
      </c>
      <c r="M94" s="83">
        <f>'Weekly Attendance'!P94</f>
        <v>4</v>
      </c>
      <c r="N94" s="83" t="str">
        <f>'Weekly Attendance'!R94</f>
        <v>CLOSED</v>
      </c>
      <c r="O94" s="83" t="str">
        <f>'Weekly Attendance'!T94</f>
        <v>CLOSED</v>
      </c>
      <c r="P94" s="83">
        <f>'Weekly Attendance'!V94</f>
        <v>11</v>
      </c>
      <c r="Q94" s="83">
        <f>'Weekly Attendance'!X94</f>
        <v>12</v>
      </c>
      <c r="R94" s="83">
        <f>'Weekly Attendance'!Z94</f>
        <v>12</v>
      </c>
    </row>
    <row r="95" spans="1:18" ht="45" customHeight="1" x14ac:dyDescent="0.35">
      <c r="A95" s="88" t="s">
        <v>329</v>
      </c>
      <c r="B95" s="89" t="s">
        <v>331</v>
      </c>
      <c r="C95" s="89" t="s">
        <v>20</v>
      </c>
      <c r="D95" s="89">
        <v>10452</v>
      </c>
      <c r="E95" s="89">
        <v>44</v>
      </c>
      <c r="F95" s="83" t="str">
        <f>'Weekly Attendance'!B95</f>
        <v>CLOSED</v>
      </c>
      <c r="G95" s="85">
        <f>'Weekly Attendance'!D95</f>
        <v>7</v>
      </c>
      <c r="H95" s="83">
        <f>'Weekly Attendance'!F95</f>
        <v>5</v>
      </c>
      <c r="I95" s="83">
        <f>'Weekly Attendance'!H95</f>
        <v>8</v>
      </c>
      <c r="J95" s="83">
        <f>'Weekly Attendance'!J95</f>
        <v>8</v>
      </c>
      <c r="K95" s="83">
        <f>'Weekly Attendance'!L95</f>
        <v>5</v>
      </c>
      <c r="L95" s="83">
        <f>'Weekly Attendance'!N95</f>
        <v>9</v>
      </c>
      <c r="M95" s="83">
        <f>'Weekly Attendance'!P95</f>
        <v>8</v>
      </c>
      <c r="N95" s="83" t="str">
        <f>'Weekly Attendance'!R95</f>
        <v>CLOSED</v>
      </c>
      <c r="O95" s="83" t="str">
        <f>'Weekly Attendance'!T95</f>
        <v>CLOSED</v>
      </c>
      <c r="P95" s="83">
        <f>'Weekly Attendance'!V95</f>
        <v>7</v>
      </c>
      <c r="Q95" s="83">
        <f>'Weekly Attendance'!X95</f>
        <v>5</v>
      </c>
      <c r="R95" s="83">
        <f>'Weekly Attendance'!Z95</f>
        <v>12</v>
      </c>
    </row>
    <row r="96" spans="1:18" ht="45" customHeight="1" x14ac:dyDescent="0.35">
      <c r="A96" s="88" t="s">
        <v>329</v>
      </c>
      <c r="B96" s="89" t="s">
        <v>332</v>
      </c>
      <c r="C96" s="89" t="s">
        <v>22</v>
      </c>
      <c r="D96" s="89">
        <v>10035</v>
      </c>
      <c r="E96" s="89">
        <v>25</v>
      </c>
      <c r="F96" s="83" t="str">
        <f>'Weekly Attendance'!B96</f>
        <v>CLOSED</v>
      </c>
      <c r="G96" s="85">
        <f>'Weekly Attendance'!D96</f>
        <v>0</v>
      </c>
      <c r="H96" s="83">
        <f>'Weekly Attendance'!F96</f>
        <v>0</v>
      </c>
      <c r="I96" s="83">
        <f>'Weekly Attendance'!H96</f>
        <v>1</v>
      </c>
      <c r="J96" s="83">
        <f>'Weekly Attendance'!J96</f>
        <v>0</v>
      </c>
      <c r="K96" s="83">
        <f>'Weekly Attendance'!L96</f>
        <v>1</v>
      </c>
      <c r="L96" s="83">
        <f>'Weekly Attendance'!N96</f>
        <v>1</v>
      </c>
      <c r="M96" s="83" t="str">
        <f>'Weekly Attendance'!P96</f>
        <v>CLOSED</v>
      </c>
      <c r="N96" s="83" t="str">
        <f>'Weekly Attendance'!R96</f>
        <v>CLOSED</v>
      </c>
      <c r="O96" s="83" t="str">
        <f>'Weekly Attendance'!T96</f>
        <v>CLOSED</v>
      </c>
      <c r="P96" s="83">
        <f>'Weekly Attendance'!V96</f>
        <v>0</v>
      </c>
      <c r="Q96" s="83">
        <f>'Weekly Attendance'!X96</f>
        <v>1</v>
      </c>
      <c r="R96" s="83">
        <f>'Weekly Attendance'!Z96</f>
        <v>4</v>
      </c>
    </row>
    <row r="97" spans="1:18" ht="45" customHeight="1" x14ac:dyDescent="0.35">
      <c r="A97" s="88" t="s">
        <v>329</v>
      </c>
      <c r="B97" s="89" t="s">
        <v>333</v>
      </c>
      <c r="C97" s="94" t="s">
        <v>22</v>
      </c>
      <c r="D97" s="94">
        <v>10026</v>
      </c>
      <c r="E97" s="89">
        <v>28</v>
      </c>
      <c r="F97" s="83" t="str">
        <f>'Weekly Attendance'!B97</f>
        <v>CLOSED</v>
      </c>
      <c r="G97" s="85">
        <f>'Weekly Attendance'!D97</f>
        <v>0</v>
      </c>
      <c r="H97" s="83">
        <f>'Weekly Attendance'!F97</f>
        <v>12</v>
      </c>
      <c r="I97" s="83">
        <f>'Weekly Attendance'!H97</f>
        <v>6</v>
      </c>
      <c r="J97" s="83">
        <f>'Weekly Attendance'!J97</f>
        <v>10</v>
      </c>
      <c r="K97" s="83">
        <f>'Weekly Attendance'!L97</f>
        <v>8</v>
      </c>
      <c r="L97" s="83">
        <f>'Weekly Attendance'!N97</f>
        <v>5</v>
      </c>
      <c r="M97" s="83" t="str">
        <f>'Weekly Attendance'!P97</f>
        <v>CLOSED</v>
      </c>
      <c r="N97" s="83" t="str">
        <f>'Weekly Attendance'!R97</f>
        <v>CLOSED</v>
      </c>
      <c r="O97" s="83" t="str">
        <f>'Weekly Attendance'!T97</f>
        <v>CLOSED</v>
      </c>
      <c r="P97" s="83">
        <f>'Weekly Attendance'!V97</f>
        <v>12</v>
      </c>
      <c r="Q97" s="83">
        <f>'Weekly Attendance'!X97</f>
        <v>11</v>
      </c>
      <c r="R97" s="83">
        <f>'Weekly Attendance'!Z97</f>
        <v>9</v>
      </c>
    </row>
    <row r="98" spans="1:18" ht="45" customHeight="1" x14ac:dyDescent="0.35">
      <c r="A98" s="88" t="s">
        <v>334</v>
      </c>
      <c r="B98" s="89" t="s">
        <v>335</v>
      </c>
      <c r="C98" s="89" t="s">
        <v>21</v>
      </c>
      <c r="D98" s="89">
        <v>11233</v>
      </c>
      <c r="E98" s="89">
        <v>81</v>
      </c>
      <c r="F98" s="83" t="str">
        <f>'Weekly Attendance'!B98</f>
        <v>CLOSED</v>
      </c>
      <c r="G98" s="85">
        <f>'Weekly Attendance'!D98</f>
        <v>2</v>
      </c>
      <c r="H98" s="83">
        <f>'Weekly Attendance'!F98</f>
        <v>2</v>
      </c>
      <c r="I98" s="83">
        <f>'Weekly Attendance'!H98</f>
        <v>3</v>
      </c>
      <c r="J98" s="83">
        <f>'Weekly Attendance'!J98</f>
        <v>3</v>
      </c>
      <c r="K98" s="83">
        <f>'Weekly Attendance'!L98</f>
        <v>3</v>
      </c>
      <c r="L98" s="83">
        <f>'Weekly Attendance'!N98</f>
        <v>0</v>
      </c>
      <c r="M98" s="83" t="str">
        <f>'Weekly Attendance'!P98</f>
        <v>CLOSED</v>
      </c>
      <c r="N98" s="83" t="str">
        <f>'Weekly Attendance'!R98</f>
        <v>CLOSED</v>
      </c>
      <c r="O98" s="83" t="str">
        <f>'Weekly Attendance'!T98</f>
        <v>CLOSED</v>
      </c>
      <c r="P98" s="83">
        <f>'Weekly Attendance'!V98</f>
        <v>3</v>
      </c>
      <c r="Q98" s="83">
        <f>'Weekly Attendance'!X98</f>
        <v>17</v>
      </c>
      <c r="R98" s="83">
        <f>'Weekly Attendance'!Z98</f>
        <v>10</v>
      </c>
    </row>
    <row r="99" spans="1:18" ht="45" customHeight="1" x14ac:dyDescent="0.35">
      <c r="A99" s="88" t="s">
        <v>336</v>
      </c>
      <c r="B99" s="89" t="s">
        <v>337</v>
      </c>
      <c r="C99" s="89" t="s">
        <v>21</v>
      </c>
      <c r="D99" s="89">
        <v>11203</v>
      </c>
      <c r="E99" s="89">
        <v>67</v>
      </c>
      <c r="F99" s="83" t="str">
        <f>'Weekly Attendance'!B99</f>
        <v>CLOSED</v>
      </c>
      <c r="G99" s="85">
        <f>'Weekly Attendance'!D99</f>
        <v>12</v>
      </c>
      <c r="H99" s="83">
        <f>'Weekly Attendance'!F99</f>
        <v>10</v>
      </c>
      <c r="I99" s="83">
        <f>'Weekly Attendance'!H99</f>
        <v>8</v>
      </c>
      <c r="J99" s="83">
        <f>'Weekly Attendance'!J99</f>
        <v>10</v>
      </c>
      <c r="K99" s="83">
        <f>'Weekly Attendance'!L99</f>
        <v>12</v>
      </c>
      <c r="L99" s="83">
        <f>'Weekly Attendance'!N99</f>
        <v>10</v>
      </c>
      <c r="M99" s="83" t="str">
        <f>'Weekly Attendance'!P99</f>
        <v>CLOSED</v>
      </c>
      <c r="N99" s="83" t="str">
        <f>'Weekly Attendance'!R99</f>
        <v>CLOSED</v>
      </c>
      <c r="O99" s="83" t="str">
        <f>'Weekly Attendance'!T99</f>
        <v>CLOSED</v>
      </c>
      <c r="P99" s="83">
        <f>'Weekly Attendance'!V99</f>
        <v>12</v>
      </c>
      <c r="Q99" s="83">
        <f>'Weekly Attendance'!X99</f>
        <v>15</v>
      </c>
      <c r="R99" s="83">
        <f>'Weekly Attendance'!Z99</f>
        <v>10</v>
      </c>
    </row>
    <row r="100" spans="1:18" ht="45" customHeight="1" x14ac:dyDescent="0.35">
      <c r="A100" s="88" t="s">
        <v>338</v>
      </c>
      <c r="B100" s="89" t="s">
        <v>339</v>
      </c>
      <c r="C100" s="94" t="s">
        <v>24</v>
      </c>
      <c r="D100" s="89">
        <v>10303</v>
      </c>
      <c r="E100" s="89">
        <v>121</v>
      </c>
      <c r="F100" s="83" t="str">
        <f>'Weekly Attendance'!B100</f>
        <v>CLOSED</v>
      </c>
      <c r="G100" s="85">
        <f>'Weekly Attendance'!D100</f>
        <v>8</v>
      </c>
      <c r="H100" s="83">
        <f>'Weekly Attendance'!F100</f>
        <v>10</v>
      </c>
      <c r="I100" s="83">
        <f>'Weekly Attendance'!H100</f>
        <v>5</v>
      </c>
      <c r="J100" s="83">
        <f>'Weekly Attendance'!J100</f>
        <v>12</v>
      </c>
      <c r="K100" s="83">
        <f>'Weekly Attendance'!L100</f>
        <v>9</v>
      </c>
      <c r="L100" s="83">
        <f>'Weekly Attendance'!N100</f>
        <v>10</v>
      </c>
      <c r="M100" s="83" t="str">
        <f>'Weekly Attendance'!P100</f>
        <v>CLOSED</v>
      </c>
      <c r="N100" s="83" t="str">
        <f>'Weekly Attendance'!R100</f>
        <v>CLOSED</v>
      </c>
      <c r="O100" s="83" t="str">
        <f>'Weekly Attendance'!T100</f>
        <v>CLOSED</v>
      </c>
      <c r="P100" s="83">
        <f>'Weekly Attendance'!V100</f>
        <v>6</v>
      </c>
      <c r="Q100" s="83">
        <f>'Weekly Attendance'!X100</f>
        <v>5</v>
      </c>
      <c r="R100" s="83">
        <f>'Weekly Attendance'!Z100</f>
        <v>7</v>
      </c>
    </row>
    <row r="101" spans="1:18" ht="45" customHeight="1" x14ac:dyDescent="0.35">
      <c r="A101" s="88" t="s">
        <v>340</v>
      </c>
      <c r="B101" s="89" t="s">
        <v>341</v>
      </c>
      <c r="C101" s="89" t="s">
        <v>23</v>
      </c>
      <c r="D101" s="89">
        <v>11433</v>
      </c>
      <c r="E101" s="89">
        <v>103</v>
      </c>
      <c r="F101" s="83" t="str">
        <f>'Weekly Attendance'!B101</f>
        <v>CLOSED</v>
      </c>
      <c r="G101" s="85">
        <f>'Weekly Attendance'!D101</f>
        <v>0</v>
      </c>
      <c r="H101" s="83">
        <f>'Weekly Attendance'!F101</f>
        <v>5</v>
      </c>
      <c r="I101" s="83">
        <f>'Weekly Attendance'!H101</f>
        <v>5</v>
      </c>
      <c r="J101" s="83">
        <f>'Weekly Attendance'!J101</f>
        <v>5</v>
      </c>
      <c r="K101" s="83">
        <f>'Weekly Attendance'!L101</f>
        <v>5</v>
      </c>
      <c r="L101" s="83">
        <f>'Weekly Attendance'!N101</f>
        <v>21</v>
      </c>
      <c r="M101" s="83" t="str">
        <f>'Weekly Attendance'!P101</f>
        <v>CLOSED</v>
      </c>
      <c r="N101" s="83" t="str">
        <f>'Weekly Attendance'!R101</f>
        <v>CLOSED</v>
      </c>
      <c r="O101" s="83" t="str">
        <f>'Weekly Attendance'!T101</f>
        <v>CLOSED</v>
      </c>
      <c r="P101" s="83">
        <f>'Weekly Attendance'!V101</f>
        <v>14</v>
      </c>
      <c r="Q101" s="83">
        <f>'Weekly Attendance'!X101</f>
        <v>15</v>
      </c>
      <c r="R101" s="83">
        <f>'Weekly Attendance'!Z101</f>
        <v>19</v>
      </c>
    </row>
    <row r="102" spans="1:18" ht="45" customHeight="1" x14ac:dyDescent="0.35">
      <c r="A102" s="88" t="s">
        <v>340</v>
      </c>
      <c r="B102" s="89" t="s">
        <v>342</v>
      </c>
      <c r="C102" s="89" t="s">
        <v>23</v>
      </c>
      <c r="D102" s="89">
        <v>11433</v>
      </c>
      <c r="E102" s="89" t="s">
        <v>343</v>
      </c>
      <c r="F102" s="83" t="str">
        <f>'Weekly Attendance'!B102</f>
        <v>CLOSED</v>
      </c>
      <c r="G102" s="85">
        <f>'Weekly Attendance'!D102</f>
        <v>15</v>
      </c>
      <c r="H102" s="83">
        <f>'Weekly Attendance'!F102</f>
        <v>20</v>
      </c>
      <c r="I102" s="83">
        <f>'Weekly Attendance'!H102</f>
        <v>20</v>
      </c>
      <c r="J102" s="83">
        <f>'Weekly Attendance'!J102</f>
        <v>20</v>
      </c>
      <c r="K102" s="83">
        <f>'Weekly Attendance'!L102</f>
        <v>20</v>
      </c>
      <c r="L102" s="83">
        <f>'Weekly Attendance'!N102</f>
        <v>20</v>
      </c>
      <c r="M102" s="83" t="str">
        <f>'Weekly Attendance'!P102</f>
        <v>CLOSED</v>
      </c>
      <c r="N102" s="83" t="str">
        <f>'Weekly Attendance'!R102</f>
        <v>CLOSED</v>
      </c>
      <c r="O102" s="83" t="str">
        <f>'Weekly Attendance'!T102</f>
        <v>CLOSED</v>
      </c>
      <c r="P102" s="83">
        <f>'Weekly Attendance'!V102</f>
        <v>20</v>
      </c>
      <c r="Q102" s="83">
        <f>'Weekly Attendance'!X102</f>
        <v>20</v>
      </c>
      <c r="R102" s="83">
        <f>'Weekly Attendance'!Z102</f>
        <v>20</v>
      </c>
    </row>
    <row r="103" spans="1:18" ht="45" customHeight="1" x14ac:dyDescent="0.35">
      <c r="A103" s="88" t="s">
        <v>344</v>
      </c>
      <c r="B103" s="89" t="s">
        <v>345</v>
      </c>
      <c r="C103" s="89" t="s">
        <v>21</v>
      </c>
      <c r="D103" s="89">
        <v>11222</v>
      </c>
      <c r="E103" s="89">
        <v>94</v>
      </c>
      <c r="F103" s="83" t="str">
        <f>'Weekly Attendance'!B103</f>
        <v>CLOSED</v>
      </c>
      <c r="G103" s="85">
        <f>'Weekly Attendance'!D103</f>
        <v>0</v>
      </c>
      <c r="H103" s="83">
        <f>'Weekly Attendance'!F103</f>
        <v>2</v>
      </c>
      <c r="I103" s="83">
        <f>'Weekly Attendance'!H103</f>
        <v>2</v>
      </c>
      <c r="J103" s="83">
        <f>'Weekly Attendance'!J103</f>
        <v>5</v>
      </c>
      <c r="K103" s="83">
        <f>'Weekly Attendance'!L103</f>
        <v>5</v>
      </c>
      <c r="L103" s="83">
        <f>'Weekly Attendance'!N103</f>
        <v>5</v>
      </c>
      <c r="M103" s="83" t="str">
        <f>'Weekly Attendance'!P103</f>
        <v>CLOSED</v>
      </c>
      <c r="N103" s="83" t="str">
        <f>'Weekly Attendance'!R103</f>
        <v>CLOSED</v>
      </c>
      <c r="O103" s="83" t="str">
        <f>'Weekly Attendance'!T103</f>
        <v>CLOSED</v>
      </c>
      <c r="P103" s="83">
        <f>'Weekly Attendance'!V103</f>
        <v>5</v>
      </c>
      <c r="Q103" s="83">
        <f>'Weekly Attendance'!X103</f>
        <v>5</v>
      </c>
      <c r="R103" s="83">
        <f>'Weekly Attendance'!Z103</f>
        <v>5</v>
      </c>
    </row>
    <row r="104" spans="1:18" ht="45" customHeight="1" x14ac:dyDescent="0.35">
      <c r="A104" s="88" t="s">
        <v>346</v>
      </c>
      <c r="B104" s="89" t="s">
        <v>347</v>
      </c>
      <c r="C104" s="89" t="s">
        <v>20</v>
      </c>
      <c r="D104" s="89">
        <v>10472</v>
      </c>
      <c r="E104" s="89">
        <v>43</v>
      </c>
      <c r="F104" s="83" t="str">
        <f>'Weekly Attendance'!B104</f>
        <v>CLOSED</v>
      </c>
      <c r="G104" s="85" t="str">
        <f>'Weekly Attendance'!D104</f>
        <v>CLOSED</v>
      </c>
      <c r="H104" s="83" t="str">
        <f>'Weekly Attendance'!F104</f>
        <v>CLOSED</v>
      </c>
      <c r="I104" s="83" t="str">
        <f>'Weekly Attendance'!H104</f>
        <v>CLOSED</v>
      </c>
      <c r="J104" s="83" t="str">
        <f>'Weekly Attendance'!J104</f>
        <v>CLOSED</v>
      </c>
      <c r="K104" s="83" t="str">
        <f>'Weekly Attendance'!L104</f>
        <v>CLOSED</v>
      </c>
      <c r="L104" s="83" t="str">
        <f>'Weekly Attendance'!N104</f>
        <v>CLOSED</v>
      </c>
      <c r="M104" s="83" t="str">
        <f>'Weekly Attendance'!P104</f>
        <v>CLOSED</v>
      </c>
      <c r="N104" s="83" t="str">
        <f>'Weekly Attendance'!R104</f>
        <v>CLOSED</v>
      </c>
      <c r="O104" s="83" t="str">
        <f>'Weekly Attendance'!T104</f>
        <v>CLOSED</v>
      </c>
      <c r="P104" s="83" t="str">
        <f>'Weekly Attendance'!V104</f>
        <v>CLOSED</v>
      </c>
      <c r="Q104" s="83">
        <f>'Weekly Attendance'!X104</f>
        <v>13</v>
      </c>
      <c r="R104" s="83">
        <f>'Weekly Attendance'!Z104</f>
        <v>3</v>
      </c>
    </row>
    <row r="105" spans="1:18" ht="45" customHeight="1" x14ac:dyDescent="0.35">
      <c r="A105" s="88" t="s">
        <v>348</v>
      </c>
      <c r="B105" s="89" t="s">
        <v>349</v>
      </c>
      <c r="C105" s="89" t="s">
        <v>23</v>
      </c>
      <c r="D105" s="89">
        <v>11691</v>
      </c>
      <c r="E105" s="89">
        <v>101</v>
      </c>
      <c r="F105" s="83" t="str">
        <f>'Weekly Attendance'!B105</f>
        <v>CLOSED</v>
      </c>
      <c r="G105" s="85">
        <f>'Weekly Attendance'!D105</f>
        <v>3</v>
      </c>
      <c r="H105" s="83">
        <f>'Weekly Attendance'!F105</f>
        <v>6</v>
      </c>
      <c r="I105" s="83">
        <f>'Weekly Attendance'!H105</f>
        <v>9</v>
      </c>
      <c r="J105" s="83">
        <f>'Weekly Attendance'!J105</f>
        <v>4</v>
      </c>
      <c r="K105" s="83">
        <f>'Weekly Attendance'!L105</f>
        <v>9</v>
      </c>
      <c r="L105" s="83">
        <f>'Weekly Attendance'!N105</f>
        <v>8</v>
      </c>
      <c r="M105" s="83">
        <f>'Weekly Attendance'!P105</f>
        <v>0</v>
      </c>
      <c r="N105" s="83" t="str">
        <f>'Weekly Attendance'!R105</f>
        <v>CLOSED</v>
      </c>
      <c r="O105" s="83" t="str">
        <f>'Weekly Attendance'!T105</f>
        <v>CLOSED</v>
      </c>
      <c r="P105" s="83">
        <f>'Weekly Attendance'!V105</f>
        <v>11</v>
      </c>
      <c r="Q105" s="83">
        <f>'Weekly Attendance'!X105</f>
        <v>11</v>
      </c>
      <c r="R105" s="83">
        <f>'Weekly Attendance'!Z105</f>
        <v>2</v>
      </c>
    </row>
    <row r="106" spans="1:18" ht="45" customHeight="1" x14ac:dyDescent="0.35">
      <c r="A106" s="88" t="s">
        <v>348</v>
      </c>
      <c r="B106" s="89" t="s">
        <v>350</v>
      </c>
      <c r="C106" s="94" t="s">
        <v>23</v>
      </c>
      <c r="D106" s="94">
        <v>11434</v>
      </c>
      <c r="E106" s="89">
        <v>113</v>
      </c>
      <c r="F106" s="83" t="str">
        <f>'Weekly Attendance'!B106</f>
        <v>CLOSED</v>
      </c>
      <c r="G106" s="85">
        <f>'Weekly Attendance'!D106</f>
        <v>4</v>
      </c>
      <c r="H106" s="83">
        <f>'Weekly Attendance'!F106</f>
        <v>1</v>
      </c>
      <c r="I106" s="83">
        <f>'Weekly Attendance'!H106</f>
        <v>17</v>
      </c>
      <c r="J106" s="83">
        <f>'Weekly Attendance'!J106</f>
        <v>19</v>
      </c>
      <c r="K106" s="83">
        <f>'Weekly Attendance'!L106</f>
        <v>15</v>
      </c>
      <c r="L106" s="83">
        <f>'Weekly Attendance'!N106</f>
        <v>1</v>
      </c>
      <c r="M106" s="83" t="str">
        <f>'Weekly Attendance'!P106</f>
        <v>CLOSED</v>
      </c>
      <c r="N106" s="83" t="str">
        <f>'Weekly Attendance'!R106</f>
        <v>CLOSED</v>
      </c>
      <c r="O106" s="83" t="str">
        <f>'Weekly Attendance'!T106</f>
        <v>CLOSED</v>
      </c>
      <c r="P106" s="83">
        <f>'Weekly Attendance'!V106</f>
        <v>0</v>
      </c>
      <c r="Q106" s="83">
        <f>'Weekly Attendance'!X106</f>
        <v>0</v>
      </c>
      <c r="R106" s="83">
        <f>'Weekly Attendance'!Z106</f>
        <v>3</v>
      </c>
    </row>
    <row r="107" spans="1:18" ht="45" customHeight="1" x14ac:dyDescent="0.35">
      <c r="A107" s="88" t="s">
        <v>348</v>
      </c>
      <c r="B107" s="89" t="s">
        <v>351</v>
      </c>
      <c r="C107" s="94" t="s">
        <v>23</v>
      </c>
      <c r="D107" s="94">
        <v>11366</v>
      </c>
      <c r="E107" s="89">
        <v>107</v>
      </c>
      <c r="F107" s="83" t="str">
        <f>'Weekly Attendance'!B107</f>
        <v>CLOSED</v>
      </c>
      <c r="G107" s="85">
        <f>'Weekly Attendance'!D107</f>
        <v>3</v>
      </c>
      <c r="H107" s="83">
        <f>'Weekly Attendance'!F107</f>
        <v>9</v>
      </c>
      <c r="I107" s="83">
        <f>'Weekly Attendance'!H107</f>
        <v>15</v>
      </c>
      <c r="J107" s="83">
        <f>'Weekly Attendance'!J107</f>
        <v>15</v>
      </c>
      <c r="K107" s="83">
        <f>'Weekly Attendance'!L107</f>
        <v>24</v>
      </c>
      <c r="L107" s="83" t="str">
        <f>'Weekly Attendance'!N107</f>
        <v>CLOSED</v>
      </c>
      <c r="M107" s="83" t="str">
        <f>'Weekly Attendance'!P107</f>
        <v>CLOSED</v>
      </c>
      <c r="N107" s="83" t="str">
        <f>'Weekly Attendance'!R107</f>
        <v>CLOSED</v>
      </c>
      <c r="O107" s="83" t="str">
        <f>'Weekly Attendance'!T107</f>
        <v>CLOSED</v>
      </c>
      <c r="P107" s="83" t="str">
        <f>'Weekly Attendance'!V107</f>
        <v>CLOSED</v>
      </c>
      <c r="Q107" s="83">
        <f>'Weekly Attendance'!X107</f>
        <v>11</v>
      </c>
      <c r="R107" s="83">
        <f>'Weekly Attendance'!Z107</f>
        <v>4</v>
      </c>
    </row>
    <row r="108" spans="1:18" ht="45" customHeight="1" x14ac:dyDescent="0.35">
      <c r="A108" s="88" t="s">
        <v>348</v>
      </c>
      <c r="B108" s="89" t="s">
        <v>352</v>
      </c>
      <c r="C108" s="94" t="s">
        <v>23</v>
      </c>
      <c r="D108" s="94">
        <v>11420</v>
      </c>
      <c r="E108" s="89">
        <v>106</v>
      </c>
      <c r="F108" s="83" t="str">
        <f>'Weekly Attendance'!B108</f>
        <v>CLOSED</v>
      </c>
      <c r="G108" s="85">
        <f>'Weekly Attendance'!D108</f>
        <v>0</v>
      </c>
      <c r="H108" s="83">
        <f>'Weekly Attendance'!F108</f>
        <v>1</v>
      </c>
      <c r="I108" s="83">
        <f>'Weekly Attendance'!H108</f>
        <v>6</v>
      </c>
      <c r="J108" s="83">
        <f>'Weekly Attendance'!J108</f>
        <v>1</v>
      </c>
      <c r="K108" s="83">
        <f>'Weekly Attendance'!L108</f>
        <v>0</v>
      </c>
      <c r="L108" s="83">
        <f>'Weekly Attendance'!N108</f>
        <v>4</v>
      </c>
      <c r="M108" s="83" t="str">
        <f>'Weekly Attendance'!P108</f>
        <v>CLOSED</v>
      </c>
      <c r="N108" s="83" t="str">
        <f>'Weekly Attendance'!R108</f>
        <v>CLOSED</v>
      </c>
      <c r="O108" s="83" t="str">
        <f>'Weekly Attendance'!T108</f>
        <v>CLOSED</v>
      </c>
      <c r="P108" s="83">
        <f>'Weekly Attendance'!V108</f>
        <v>2</v>
      </c>
      <c r="Q108" s="83">
        <f>'Weekly Attendance'!X108</f>
        <v>7</v>
      </c>
      <c r="R108" s="83">
        <f>'Weekly Attendance'!Z108</f>
        <v>3</v>
      </c>
    </row>
    <row r="109" spans="1:18" ht="45" customHeight="1" x14ac:dyDescent="0.35">
      <c r="A109" s="88" t="s">
        <v>348</v>
      </c>
      <c r="B109" s="89" t="s">
        <v>353</v>
      </c>
      <c r="C109" s="94" t="s">
        <v>23</v>
      </c>
      <c r="D109" s="94">
        <v>11354</v>
      </c>
      <c r="E109" s="89">
        <v>109</v>
      </c>
      <c r="F109" s="83" t="str">
        <f>'Weekly Attendance'!B109</f>
        <v>CLOSED</v>
      </c>
      <c r="G109" s="85">
        <f>'Weekly Attendance'!D109</f>
        <v>2</v>
      </c>
      <c r="H109" s="83">
        <f>'Weekly Attendance'!F109</f>
        <v>0</v>
      </c>
      <c r="I109" s="83">
        <f>'Weekly Attendance'!H109</f>
        <v>0</v>
      </c>
      <c r="J109" s="83">
        <f>'Weekly Attendance'!J109</f>
        <v>0</v>
      </c>
      <c r="K109" s="83">
        <f>'Weekly Attendance'!L109</f>
        <v>0</v>
      </c>
      <c r="L109" s="83">
        <f>'Weekly Attendance'!N109</f>
        <v>0</v>
      </c>
      <c r="M109" s="83">
        <f>'Weekly Attendance'!P109</f>
        <v>1</v>
      </c>
      <c r="N109" s="83" t="str">
        <f>'Weekly Attendance'!R109</f>
        <v>CLOSED</v>
      </c>
      <c r="O109" s="83" t="str">
        <f>'Weekly Attendance'!T109</f>
        <v>CLOSED</v>
      </c>
      <c r="P109" s="83">
        <f>'Weekly Attendance'!V109</f>
        <v>2</v>
      </c>
      <c r="Q109" s="83">
        <f>'Weekly Attendance'!X109</f>
        <v>3</v>
      </c>
      <c r="R109" s="83">
        <f>'Weekly Attendance'!Z109</f>
        <v>4</v>
      </c>
    </row>
    <row r="110" spans="1:18" ht="45" customHeight="1" x14ac:dyDescent="0.35">
      <c r="A110" s="88" t="s">
        <v>348</v>
      </c>
      <c r="B110" s="89" t="s">
        <v>354</v>
      </c>
      <c r="C110" s="89" t="s">
        <v>23</v>
      </c>
      <c r="D110" s="89">
        <v>11420</v>
      </c>
      <c r="E110" s="89">
        <v>101</v>
      </c>
      <c r="F110" s="83" t="str">
        <f>'Weekly Attendance'!B110</f>
        <v>CLOSED</v>
      </c>
      <c r="G110" s="85">
        <f>'Weekly Attendance'!D110</f>
        <v>30</v>
      </c>
      <c r="H110" s="83">
        <f>'Weekly Attendance'!F110</f>
        <v>30</v>
      </c>
      <c r="I110" s="83">
        <f>'Weekly Attendance'!H110</f>
        <v>27</v>
      </c>
      <c r="J110" s="83">
        <f>'Weekly Attendance'!J110</f>
        <v>34</v>
      </c>
      <c r="K110" s="83">
        <f>'Weekly Attendance'!L110</f>
        <v>29</v>
      </c>
      <c r="L110" s="83">
        <f>'Weekly Attendance'!N110</f>
        <v>18</v>
      </c>
      <c r="M110" s="83">
        <f>'Weekly Attendance'!P110</f>
        <v>25</v>
      </c>
      <c r="N110" s="83" t="str">
        <f>'Weekly Attendance'!R110</f>
        <v>CLOSED</v>
      </c>
      <c r="O110" s="83" t="str">
        <f>'Weekly Attendance'!T110</f>
        <v>CLOSED</v>
      </c>
      <c r="P110" s="83">
        <f>'Weekly Attendance'!V110</f>
        <v>32</v>
      </c>
      <c r="Q110" s="83">
        <f>'Weekly Attendance'!X110</f>
        <v>14</v>
      </c>
      <c r="R110" s="83">
        <f>'Weekly Attendance'!Z110</f>
        <v>23</v>
      </c>
    </row>
    <row r="111" spans="1:18" ht="45" customHeight="1" x14ac:dyDescent="0.35">
      <c r="A111" s="88" t="s">
        <v>348</v>
      </c>
      <c r="B111" s="89" t="s">
        <v>355</v>
      </c>
      <c r="C111" s="94" t="s">
        <v>23</v>
      </c>
      <c r="D111" s="94">
        <v>11691</v>
      </c>
      <c r="E111" s="89">
        <v>101</v>
      </c>
      <c r="F111" s="83" t="str">
        <f>'Weekly Attendance'!B111</f>
        <v>CLOSED</v>
      </c>
      <c r="G111" s="85">
        <f>'Weekly Attendance'!D111</f>
        <v>4</v>
      </c>
      <c r="H111" s="83">
        <f>'Weekly Attendance'!F111</f>
        <v>5</v>
      </c>
      <c r="I111" s="83">
        <f>'Weekly Attendance'!H111</f>
        <v>6</v>
      </c>
      <c r="J111" s="83">
        <f>'Weekly Attendance'!J111</f>
        <v>6</v>
      </c>
      <c r="K111" s="83">
        <f>'Weekly Attendance'!L111</f>
        <v>4</v>
      </c>
      <c r="L111" s="83">
        <f>'Weekly Attendance'!N111</f>
        <v>7</v>
      </c>
      <c r="M111" s="83">
        <f>'Weekly Attendance'!P111</f>
        <v>9</v>
      </c>
      <c r="N111" s="83" t="str">
        <f>'Weekly Attendance'!R111</f>
        <v>CLOSED</v>
      </c>
      <c r="O111" s="83" t="str">
        <f>'Weekly Attendance'!T111</f>
        <v>CLOSED</v>
      </c>
      <c r="P111" s="83">
        <f>'Weekly Attendance'!V111</f>
        <v>10</v>
      </c>
      <c r="Q111" s="83">
        <f>'Weekly Attendance'!X111</f>
        <v>7</v>
      </c>
      <c r="R111" s="83">
        <f>'Weekly Attendance'!Z111</f>
        <v>10</v>
      </c>
    </row>
    <row r="112" spans="1:18" ht="45" customHeight="1" x14ac:dyDescent="0.35">
      <c r="A112" s="88" t="s">
        <v>356</v>
      </c>
      <c r="B112" s="89" t="s">
        <v>357</v>
      </c>
      <c r="C112" s="94" t="s">
        <v>22</v>
      </c>
      <c r="D112" s="94">
        <v>10025</v>
      </c>
      <c r="E112" s="89">
        <v>24</v>
      </c>
      <c r="F112" s="83" t="str">
        <f>'Weekly Attendance'!B112</f>
        <v>CLOSED</v>
      </c>
      <c r="G112" s="85">
        <f>'Weekly Attendance'!D112</f>
        <v>2</v>
      </c>
      <c r="H112" s="83">
        <f>'Weekly Attendance'!F112</f>
        <v>2</v>
      </c>
      <c r="I112" s="83">
        <f>'Weekly Attendance'!H112</f>
        <v>3</v>
      </c>
      <c r="J112" s="83">
        <f>'Weekly Attendance'!J112</f>
        <v>1</v>
      </c>
      <c r="K112" s="83">
        <f>'Weekly Attendance'!L112</f>
        <v>1</v>
      </c>
      <c r="L112" s="83">
        <f>'Weekly Attendance'!N112</f>
        <v>4</v>
      </c>
      <c r="M112" s="83">
        <f>'Weekly Attendance'!P112</f>
        <v>3</v>
      </c>
      <c r="N112" s="83" t="str">
        <f>'Weekly Attendance'!R112</f>
        <v>CLOSED</v>
      </c>
      <c r="O112" s="83" t="str">
        <f>'Weekly Attendance'!T112</f>
        <v>CLOSED</v>
      </c>
      <c r="P112" s="83">
        <f>'Weekly Attendance'!V112</f>
        <v>0</v>
      </c>
      <c r="Q112" s="83">
        <f>'Weekly Attendance'!X112</f>
        <v>3</v>
      </c>
      <c r="R112" s="83">
        <f>'Weekly Attendance'!Z112</f>
        <v>3</v>
      </c>
    </row>
    <row r="113" spans="1:18" ht="45" customHeight="1" x14ac:dyDescent="0.35">
      <c r="A113" s="88" t="s">
        <v>358</v>
      </c>
      <c r="B113" s="89" t="s">
        <v>359</v>
      </c>
      <c r="C113" s="89" t="s">
        <v>23</v>
      </c>
      <c r="D113" s="89">
        <v>11419</v>
      </c>
      <c r="E113" s="89">
        <v>102</v>
      </c>
      <c r="F113" s="83" t="str">
        <f>'Weekly Attendance'!B113</f>
        <v>CLOSED</v>
      </c>
      <c r="G113" s="85">
        <f>'Weekly Attendance'!D113</f>
        <v>13</v>
      </c>
      <c r="H113" s="83">
        <f>'Weekly Attendance'!F113</f>
        <v>14</v>
      </c>
      <c r="I113" s="83">
        <f>'Weekly Attendance'!H113</f>
        <v>12</v>
      </c>
      <c r="J113" s="83" t="str">
        <f>'Weekly Attendance'!J113</f>
        <v>CLOSED</v>
      </c>
      <c r="K113" s="83">
        <f>'Weekly Attendance'!L113</f>
        <v>9</v>
      </c>
      <c r="L113" s="83">
        <f>'Weekly Attendance'!N113</f>
        <v>9</v>
      </c>
      <c r="M113" s="83" t="str">
        <f>'Weekly Attendance'!P113</f>
        <v>CLOSED</v>
      </c>
      <c r="N113" s="83" t="str">
        <f>'Weekly Attendance'!R113</f>
        <v>CLOSED</v>
      </c>
      <c r="O113" s="83" t="str">
        <f>'Weekly Attendance'!T113</f>
        <v>CLOSED</v>
      </c>
      <c r="P113" s="83">
        <f>'Weekly Attendance'!V113</f>
        <v>8</v>
      </c>
      <c r="Q113" s="83">
        <f>'Weekly Attendance'!X113</f>
        <v>8</v>
      </c>
      <c r="R113" s="83">
        <f>'Weekly Attendance'!Z113</f>
        <v>8</v>
      </c>
    </row>
    <row r="114" spans="1:18" ht="45" customHeight="1" x14ac:dyDescent="0.35">
      <c r="A114" s="88" t="s">
        <v>358</v>
      </c>
      <c r="B114" s="89" t="s">
        <v>360</v>
      </c>
      <c r="C114" s="94" t="s">
        <v>23</v>
      </c>
      <c r="D114" s="94">
        <v>11106</v>
      </c>
      <c r="E114" s="89">
        <v>114</v>
      </c>
      <c r="F114" s="83" t="str">
        <f>'Weekly Attendance'!B114</f>
        <v>CLOSED</v>
      </c>
      <c r="G114" s="85">
        <f>'Weekly Attendance'!D114</f>
        <v>16</v>
      </c>
      <c r="H114" s="83">
        <f>'Weekly Attendance'!F114</f>
        <v>11</v>
      </c>
      <c r="I114" s="83">
        <f>'Weekly Attendance'!H114</f>
        <v>6</v>
      </c>
      <c r="J114" s="83">
        <f>'Weekly Attendance'!J114</f>
        <v>7</v>
      </c>
      <c r="K114" s="83">
        <f>'Weekly Attendance'!L114</f>
        <v>9</v>
      </c>
      <c r="L114" s="83">
        <f>'Weekly Attendance'!N114</f>
        <v>9</v>
      </c>
      <c r="M114" s="83" t="str">
        <f>'Weekly Attendance'!P114</f>
        <v>CLOSED</v>
      </c>
      <c r="N114" s="83" t="str">
        <f>'Weekly Attendance'!R114</f>
        <v>CLOSED</v>
      </c>
      <c r="O114" s="83" t="str">
        <f>'Weekly Attendance'!T114</f>
        <v>CLOSED</v>
      </c>
      <c r="P114" s="83">
        <f>'Weekly Attendance'!V114</f>
        <v>0</v>
      </c>
      <c r="Q114" s="83">
        <f>'Weekly Attendance'!X114</f>
        <v>1</v>
      </c>
      <c r="R114" s="83">
        <f>'Weekly Attendance'!Z114</f>
        <v>4</v>
      </c>
    </row>
    <row r="115" spans="1:18" ht="45" customHeight="1" x14ac:dyDescent="0.35">
      <c r="A115" s="88" t="s">
        <v>361</v>
      </c>
      <c r="B115" s="89" t="s">
        <v>362</v>
      </c>
      <c r="C115" s="94" t="s">
        <v>24</v>
      </c>
      <c r="D115" s="89">
        <v>10306</v>
      </c>
      <c r="E115" s="89">
        <v>122</v>
      </c>
      <c r="F115" s="83" t="str">
        <f>'Weekly Attendance'!B115</f>
        <v>CLOSED</v>
      </c>
      <c r="G115" s="85">
        <f>'Weekly Attendance'!D115</f>
        <v>13</v>
      </c>
      <c r="H115" s="83">
        <f>'Weekly Attendance'!F115</f>
        <v>12</v>
      </c>
      <c r="I115" s="83">
        <f>'Weekly Attendance'!H115</f>
        <v>13</v>
      </c>
      <c r="J115" s="83">
        <f>'Weekly Attendance'!J115</f>
        <v>11</v>
      </c>
      <c r="K115" s="83">
        <f>'Weekly Attendance'!L115</f>
        <v>15</v>
      </c>
      <c r="L115" s="83">
        <f>'Weekly Attendance'!N115</f>
        <v>5</v>
      </c>
      <c r="M115" s="83" t="str">
        <f>'Weekly Attendance'!P115</f>
        <v>CLOSED</v>
      </c>
      <c r="N115" s="83" t="str">
        <f>'Weekly Attendance'!R115</f>
        <v>CLOSED</v>
      </c>
      <c r="O115" s="83" t="str">
        <f>'Weekly Attendance'!T115</f>
        <v>CLOSED</v>
      </c>
      <c r="P115" s="83">
        <f>'Weekly Attendance'!V115</f>
        <v>9</v>
      </c>
      <c r="Q115" s="83">
        <f>'Weekly Attendance'!X115</f>
        <v>9</v>
      </c>
      <c r="R115" s="83">
        <f>'Weekly Attendance'!Z115</f>
        <v>10</v>
      </c>
    </row>
    <row r="116" spans="1:18" ht="45" customHeight="1" x14ac:dyDescent="0.35">
      <c r="A116" s="88" t="s">
        <v>361</v>
      </c>
      <c r="B116" s="89" t="s">
        <v>363</v>
      </c>
      <c r="C116" s="94" t="s">
        <v>24</v>
      </c>
      <c r="D116" s="89">
        <v>10303</v>
      </c>
      <c r="E116" s="89">
        <v>121</v>
      </c>
      <c r="F116" s="83" t="str">
        <f>'Weekly Attendance'!B116</f>
        <v>CLOSED</v>
      </c>
      <c r="G116" s="85">
        <f>'Weekly Attendance'!D116</f>
        <v>8</v>
      </c>
      <c r="H116" s="83">
        <f>'Weekly Attendance'!F116</f>
        <v>10</v>
      </c>
      <c r="I116" s="83">
        <f>'Weekly Attendance'!H116</f>
        <v>6</v>
      </c>
      <c r="J116" s="83">
        <f>'Weekly Attendance'!J116</f>
        <v>2</v>
      </c>
      <c r="K116" s="83">
        <f>'Weekly Attendance'!L116</f>
        <v>5</v>
      </c>
      <c r="L116" s="83">
        <f>'Weekly Attendance'!N116</f>
        <v>0</v>
      </c>
      <c r="M116" s="83" t="str">
        <f>'Weekly Attendance'!P116</f>
        <v>CLOSED</v>
      </c>
      <c r="N116" s="83" t="str">
        <f>'Weekly Attendance'!R116</f>
        <v>CLOSED</v>
      </c>
      <c r="O116" s="83" t="str">
        <f>'Weekly Attendance'!T116</f>
        <v>CLOSED</v>
      </c>
      <c r="P116" s="83">
        <f>'Weekly Attendance'!V116</f>
        <v>0</v>
      </c>
      <c r="Q116" s="83">
        <f>'Weekly Attendance'!X116</f>
        <v>1</v>
      </c>
      <c r="R116" s="83">
        <f>'Weekly Attendance'!Z116</f>
        <v>1</v>
      </c>
    </row>
    <row r="117" spans="1:18" ht="45" customHeight="1" x14ac:dyDescent="0.35">
      <c r="A117" s="88" t="s">
        <v>361</v>
      </c>
      <c r="B117" s="89" t="s">
        <v>364</v>
      </c>
      <c r="C117" s="94" t="s">
        <v>24</v>
      </c>
      <c r="D117" s="94">
        <v>10310</v>
      </c>
      <c r="E117" s="89">
        <v>120</v>
      </c>
      <c r="F117" s="83" t="str">
        <f>'Weekly Attendance'!B117</f>
        <v>CLOSED</v>
      </c>
      <c r="G117" s="85">
        <f>'Weekly Attendance'!D117</f>
        <v>7</v>
      </c>
      <c r="H117" s="83">
        <f>'Weekly Attendance'!F117</f>
        <v>13</v>
      </c>
      <c r="I117" s="83">
        <f>'Weekly Attendance'!H117</f>
        <v>25</v>
      </c>
      <c r="J117" s="83">
        <f>'Weekly Attendance'!J117</f>
        <v>33</v>
      </c>
      <c r="K117" s="83">
        <f>'Weekly Attendance'!L117</f>
        <v>15</v>
      </c>
      <c r="L117" s="83">
        <f>'Weekly Attendance'!N117</f>
        <v>9</v>
      </c>
      <c r="M117" s="83" t="str">
        <f>'Weekly Attendance'!P117</f>
        <v>CLOSED</v>
      </c>
      <c r="N117" s="83" t="str">
        <f>'Weekly Attendance'!R117</f>
        <v>CLOSED</v>
      </c>
      <c r="O117" s="83" t="str">
        <f>'Weekly Attendance'!T117</f>
        <v>CLOSED</v>
      </c>
      <c r="P117" s="83">
        <f>'Weekly Attendance'!V117</f>
        <v>4</v>
      </c>
      <c r="Q117" s="83">
        <f>'Weekly Attendance'!X117</f>
        <v>2</v>
      </c>
      <c r="R117" s="83">
        <f>'Weekly Attendance'!Z117</f>
        <v>5</v>
      </c>
    </row>
    <row r="118" spans="1:18" ht="45" customHeight="1" x14ac:dyDescent="0.35">
      <c r="A118" s="88" t="s">
        <v>365</v>
      </c>
      <c r="B118" s="89" t="s">
        <v>366</v>
      </c>
      <c r="C118" s="89" t="s">
        <v>22</v>
      </c>
      <c r="D118" s="89">
        <v>10009</v>
      </c>
      <c r="E118" s="89" t="s">
        <v>367</v>
      </c>
      <c r="F118" s="83" t="str">
        <f>'Weekly Attendance'!B118</f>
        <v>CLOSED</v>
      </c>
      <c r="G118" s="85">
        <f>'Weekly Attendance'!D118</f>
        <v>11</v>
      </c>
      <c r="H118" s="83">
        <f>'Weekly Attendance'!F118</f>
        <v>10</v>
      </c>
      <c r="I118" s="83">
        <f>'Weekly Attendance'!H118</f>
        <v>10</v>
      </c>
      <c r="J118" s="83">
        <f>'Weekly Attendance'!J118</f>
        <v>7</v>
      </c>
      <c r="K118" s="83">
        <f>'Weekly Attendance'!L118</f>
        <v>10</v>
      </c>
      <c r="L118" s="83">
        <f>'Weekly Attendance'!N118</f>
        <v>10</v>
      </c>
      <c r="M118" s="83">
        <f>'Weekly Attendance'!P118</f>
        <v>7</v>
      </c>
      <c r="N118" s="83" t="str">
        <f>'Weekly Attendance'!R118</f>
        <v>CLOSED</v>
      </c>
      <c r="O118" s="83" t="str">
        <f>'Weekly Attendance'!T118</f>
        <v>CLOSED</v>
      </c>
      <c r="P118" s="83">
        <f>'Weekly Attendance'!V118</f>
        <v>10</v>
      </c>
      <c r="Q118" s="83">
        <f>'Weekly Attendance'!X118</f>
        <v>12</v>
      </c>
      <c r="R118" s="83">
        <f>'Weekly Attendance'!Z118</f>
        <v>8</v>
      </c>
    </row>
    <row r="119" spans="1:18" ht="45" customHeight="1" x14ac:dyDescent="0.35">
      <c r="A119" s="88" t="s">
        <v>365</v>
      </c>
      <c r="B119" s="89" t="s">
        <v>368</v>
      </c>
      <c r="C119" s="94" t="s">
        <v>22</v>
      </c>
      <c r="D119" s="94">
        <v>10009</v>
      </c>
      <c r="E119" s="89">
        <v>9</v>
      </c>
      <c r="F119" s="83" t="str">
        <f>'Weekly Attendance'!B119</f>
        <v>CLOSED</v>
      </c>
      <c r="G119" s="85">
        <f>'Weekly Attendance'!D119</f>
        <v>0</v>
      </c>
      <c r="H119" s="83">
        <f>'Weekly Attendance'!F119</f>
        <v>1</v>
      </c>
      <c r="I119" s="83">
        <f>'Weekly Attendance'!H119</f>
        <v>2</v>
      </c>
      <c r="J119" s="83">
        <f>'Weekly Attendance'!J119</f>
        <v>2</v>
      </c>
      <c r="K119" s="83">
        <f>'Weekly Attendance'!L119</f>
        <v>4</v>
      </c>
      <c r="L119" s="83">
        <f>'Weekly Attendance'!N119</f>
        <v>4</v>
      </c>
      <c r="M119" s="83" t="str">
        <f>'Weekly Attendance'!P119</f>
        <v>CLOSED</v>
      </c>
      <c r="N119" s="83" t="str">
        <f>'Weekly Attendance'!R119</f>
        <v>CLOSED</v>
      </c>
      <c r="O119" s="83" t="str">
        <f>'Weekly Attendance'!T119</f>
        <v>CLOSED</v>
      </c>
      <c r="P119" s="83">
        <f>'Weekly Attendance'!V119</f>
        <v>5</v>
      </c>
      <c r="Q119" s="83">
        <f>'Weekly Attendance'!X119</f>
        <v>0</v>
      </c>
      <c r="R119" s="83">
        <f>'Weekly Attendance'!Z119</f>
        <v>5</v>
      </c>
    </row>
    <row r="120" spans="1:18" ht="45" customHeight="1" x14ac:dyDescent="0.35">
      <c r="A120" s="88" t="s">
        <v>365</v>
      </c>
      <c r="B120" s="89" t="s">
        <v>369</v>
      </c>
      <c r="C120" s="89" t="s">
        <v>21</v>
      </c>
      <c r="D120" s="89">
        <v>11201</v>
      </c>
      <c r="E120" s="89" t="s">
        <v>370</v>
      </c>
      <c r="F120" s="83" t="str">
        <f>'Weekly Attendance'!B120</f>
        <v>CLOSED</v>
      </c>
      <c r="G120" s="85">
        <f>'Weekly Attendance'!D120</f>
        <v>5</v>
      </c>
      <c r="H120" s="83">
        <f>'Weekly Attendance'!F120</f>
        <v>10</v>
      </c>
      <c r="I120" s="83">
        <f>'Weekly Attendance'!H120</f>
        <v>8</v>
      </c>
      <c r="J120" s="83">
        <f>'Weekly Attendance'!J120</f>
        <v>9</v>
      </c>
      <c r="K120" s="83">
        <f>'Weekly Attendance'!L120</f>
        <v>13</v>
      </c>
      <c r="L120" s="83">
        <f>'Weekly Attendance'!N120</f>
        <v>13</v>
      </c>
      <c r="M120" s="83">
        <f>'Weekly Attendance'!P120</f>
        <v>10</v>
      </c>
      <c r="N120" s="83" t="str">
        <f>'Weekly Attendance'!R120</f>
        <v>CLOSED</v>
      </c>
      <c r="O120" s="83" t="str">
        <f>'Weekly Attendance'!T120</f>
        <v>CLOSED</v>
      </c>
      <c r="P120" s="83">
        <f>'Weekly Attendance'!V120</f>
        <v>15</v>
      </c>
      <c r="Q120" s="83">
        <f>'Weekly Attendance'!X120</f>
        <v>13</v>
      </c>
      <c r="R120" s="83">
        <f>'Weekly Attendance'!Z120</f>
        <v>10</v>
      </c>
    </row>
    <row r="121" spans="1:18" ht="45" customHeight="1" x14ac:dyDescent="0.35">
      <c r="A121" s="88" t="s">
        <v>371</v>
      </c>
      <c r="B121" s="89" t="s">
        <v>372</v>
      </c>
      <c r="C121" s="94" t="s">
        <v>21</v>
      </c>
      <c r="D121" s="94">
        <v>11212</v>
      </c>
      <c r="E121" s="89">
        <v>73</v>
      </c>
      <c r="F121" s="83" t="str">
        <f>'Weekly Attendance'!B121</f>
        <v>CLOSED</v>
      </c>
      <c r="G121" s="85" t="str">
        <f>'Weekly Attendance'!D121</f>
        <v>CLOSED</v>
      </c>
      <c r="H121" s="83" t="str">
        <f>'Weekly Attendance'!F121</f>
        <v>CLOSED</v>
      </c>
      <c r="I121" s="83" t="str">
        <f>'Weekly Attendance'!H121</f>
        <v>CLOSED</v>
      </c>
      <c r="J121" s="83" t="str">
        <f>'Weekly Attendance'!J121</f>
        <v>CLOSED</v>
      </c>
      <c r="K121" s="83" t="str">
        <f>'Weekly Attendance'!L121</f>
        <v>CLOSED</v>
      </c>
      <c r="L121" s="83" t="str">
        <f>'Weekly Attendance'!N121</f>
        <v>CLOSED</v>
      </c>
      <c r="M121" s="83" t="str">
        <f>'Weekly Attendance'!P121</f>
        <v>CLOSED</v>
      </c>
      <c r="N121" s="83" t="str">
        <f>'Weekly Attendance'!R121</f>
        <v>CLOSED</v>
      </c>
      <c r="O121" s="83" t="str">
        <f>'Weekly Attendance'!T121</f>
        <v>CLOSED</v>
      </c>
      <c r="P121" s="83" t="str">
        <f>'Weekly Attendance'!V121</f>
        <v>CLOSED</v>
      </c>
      <c r="Q121" s="83" t="str">
        <f>'Weekly Attendance'!X121</f>
        <v>CLOSED</v>
      </c>
      <c r="R121" s="83">
        <f>'Weekly Attendance'!Z121</f>
        <v>16</v>
      </c>
    </row>
    <row r="122" spans="1:18" ht="45" customHeight="1" x14ac:dyDescent="0.35">
      <c r="A122" s="88" t="s">
        <v>373</v>
      </c>
      <c r="B122" s="89" t="s">
        <v>374</v>
      </c>
      <c r="C122" s="94" t="s">
        <v>20</v>
      </c>
      <c r="D122" s="94">
        <v>10466</v>
      </c>
      <c r="E122" s="89">
        <v>47</v>
      </c>
      <c r="F122" s="83" t="str">
        <f>'Weekly Attendance'!B122</f>
        <v>CLOSED</v>
      </c>
      <c r="G122" s="85" t="str">
        <f>'Weekly Attendance'!D122</f>
        <v>CLOSED</v>
      </c>
      <c r="H122" s="83" t="str">
        <f>'Weekly Attendance'!F122</f>
        <v>CLOSED</v>
      </c>
      <c r="I122" s="83" t="str">
        <f>'Weekly Attendance'!H122</f>
        <v>CLOSED</v>
      </c>
      <c r="J122" s="83" t="str">
        <f>'Weekly Attendance'!J122</f>
        <v>CLOSED</v>
      </c>
      <c r="K122" s="83" t="str">
        <f>'Weekly Attendance'!L122</f>
        <v>CLOSED</v>
      </c>
      <c r="L122" s="83" t="str">
        <f>'Weekly Attendance'!N122</f>
        <v>CLOSED</v>
      </c>
      <c r="M122" s="83" t="str">
        <f>'Weekly Attendance'!P122</f>
        <v>CLOSED</v>
      </c>
      <c r="N122" s="83" t="str">
        <f>'Weekly Attendance'!R122</f>
        <v>CLOSED</v>
      </c>
      <c r="O122" s="83" t="str">
        <f>'Weekly Attendance'!T122</f>
        <v>CLOSED</v>
      </c>
      <c r="P122" s="83">
        <f>'Weekly Attendance'!V122</f>
        <v>16</v>
      </c>
      <c r="Q122" s="83">
        <f>'Weekly Attendance'!X122</f>
        <v>17</v>
      </c>
      <c r="R122" s="83">
        <f>'Weekly Attendance'!Z122</f>
        <v>26</v>
      </c>
    </row>
    <row r="123" spans="1:18" ht="45" customHeight="1" x14ac:dyDescent="0.35">
      <c r="A123" s="88" t="s">
        <v>373</v>
      </c>
      <c r="B123" s="89" t="s">
        <v>375</v>
      </c>
      <c r="C123" s="94" t="s">
        <v>20</v>
      </c>
      <c r="D123" s="94">
        <v>10475</v>
      </c>
      <c r="E123" s="89">
        <v>47</v>
      </c>
      <c r="F123" s="83" t="str">
        <f>'Weekly Attendance'!B123</f>
        <v>CLOSED</v>
      </c>
      <c r="G123" s="85">
        <f>'Weekly Attendance'!D123</f>
        <v>0</v>
      </c>
      <c r="H123" s="83">
        <f>'Weekly Attendance'!F123</f>
        <v>0</v>
      </c>
      <c r="I123" s="83">
        <f>'Weekly Attendance'!H123</f>
        <v>13</v>
      </c>
      <c r="J123" s="83">
        <f>'Weekly Attendance'!J123</f>
        <v>0</v>
      </c>
      <c r="K123" s="83">
        <f>'Weekly Attendance'!L123</f>
        <v>0</v>
      </c>
      <c r="L123" s="83">
        <f>'Weekly Attendance'!N123</f>
        <v>5</v>
      </c>
      <c r="M123" s="83" t="str">
        <f>'Weekly Attendance'!P123</f>
        <v>CLOSED</v>
      </c>
      <c r="N123" s="83" t="str">
        <f>'Weekly Attendance'!R123</f>
        <v>CLOSED</v>
      </c>
      <c r="O123" s="83" t="str">
        <f>'Weekly Attendance'!T123</f>
        <v>CLOSED</v>
      </c>
      <c r="P123" s="83">
        <f>'Weekly Attendance'!V123</f>
        <v>0</v>
      </c>
      <c r="Q123" s="83">
        <f>'Weekly Attendance'!X123</f>
        <v>14</v>
      </c>
      <c r="R123" s="83">
        <f>'Weekly Attendance'!Z123</f>
        <v>0</v>
      </c>
    </row>
    <row r="124" spans="1:18" ht="45" customHeight="1" x14ac:dyDescent="0.35">
      <c r="A124" s="88" t="s">
        <v>373</v>
      </c>
      <c r="B124" s="89" t="s">
        <v>376</v>
      </c>
      <c r="C124" s="94" t="s">
        <v>20</v>
      </c>
      <c r="D124" s="94">
        <v>10469</v>
      </c>
      <c r="E124" s="89">
        <v>49</v>
      </c>
      <c r="F124" s="83" t="str">
        <f>'Weekly Attendance'!B124</f>
        <v>CLOSED</v>
      </c>
      <c r="G124" s="85">
        <f>'Weekly Attendance'!D124</f>
        <v>0</v>
      </c>
      <c r="H124" s="83">
        <f>'Weekly Attendance'!F124</f>
        <v>0</v>
      </c>
      <c r="I124" s="83">
        <f>'Weekly Attendance'!H124</f>
        <v>8</v>
      </c>
      <c r="J124" s="83">
        <f>'Weekly Attendance'!J124</f>
        <v>0</v>
      </c>
      <c r="K124" s="83">
        <f>'Weekly Attendance'!L124</f>
        <v>8</v>
      </c>
      <c r="L124" s="83">
        <f>'Weekly Attendance'!N124</f>
        <v>8</v>
      </c>
      <c r="M124" s="83" t="str">
        <f>'Weekly Attendance'!P124</f>
        <v>CLOSED</v>
      </c>
      <c r="N124" s="83" t="str">
        <f>'Weekly Attendance'!R124</f>
        <v>CLOSED</v>
      </c>
      <c r="O124" s="83" t="str">
        <f>'Weekly Attendance'!T124</f>
        <v>CLOSED</v>
      </c>
      <c r="P124" s="83">
        <f>'Weekly Attendance'!V124</f>
        <v>5</v>
      </c>
      <c r="Q124" s="83">
        <f>'Weekly Attendance'!X124</f>
        <v>2</v>
      </c>
      <c r="R124" s="83">
        <f>'Weekly Attendance'!Z124</f>
        <v>6</v>
      </c>
    </row>
    <row r="125" spans="1:18" ht="45" customHeight="1" x14ac:dyDescent="0.35">
      <c r="A125" s="88" t="s">
        <v>377</v>
      </c>
      <c r="B125" s="89" t="s">
        <v>378</v>
      </c>
      <c r="C125" s="94" t="s">
        <v>21</v>
      </c>
      <c r="D125" s="94">
        <v>11216</v>
      </c>
      <c r="E125" s="89">
        <v>79</v>
      </c>
      <c r="F125" s="83" t="str">
        <f>'Weekly Attendance'!B125</f>
        <v>CLOSED</v>
      </c>
      <c r="G125" s="85">
        <f>'Weekly Attendance'!D125</f>
        <v>0</v>
      </c>
      <c r="H125" s="83">
        <f>'Weekly Attendance'!F125</f>
        <v>0</v>
      </c>
      <c r="I125" s="83">
        <f>'Weekly Attendance'!H125</f>
        <v>0</v>
      </c>
      <c r="J125" s="83">
        <f>'Weekly Attendance'!J125</f>
        <v>0</v>
      </c>
      <c r="K125" s="83">
        <f>'Weekly Attendance'!L125</f>
        <v>0</v>
      </c>
      <c r="L125" s="83">
        <f>'Weekly Attendance'!N125</f>
        <v>0</v>
      </c>
      <c r="M125" s="83">
        <f>'Weekly Attendance'!P125</f>
        <v>0</v>
      </c>
      <c r="N125" s="83" t="str">
        <f>'Weekly Attendance'!R125</f>
        <v>CLOSED</v>
      </c>
      <c r="O125" s="83" t="str">
        <f>'Weekly Attendance'!T125</f>
        <v>CLOSED</v>
      </c>
      <c r="P125" s="83">
        <f>'Weekly Attendance'!V125</f>
        <v>0</v>
      </c>
      <c r="Q125" s="83">
        <f>'Weekly Attendance'!X125</f>
        <v>1</v>
      </c>
      <c r="R125" s="83">
        <f>'Weekly Attendance'!Z125</f>
        <v>1</v>
      </c>
    </row>
    <row r="126" spans="1:18" ht="45" customHeight="1" x14ac:dyDescent="0.35">
      <c r="A126" s="88" t="s">
        <v>377</v>
      </c>
      <c r="B126" s="89" t="s">
        <v>379</v>
      </c>
      <c r="C126" s="94" t="s">
        <v>24</v>
      </c>
      <c r="D126" s="92">
        <v>10310</v>
      </c>
      <c r="E126" s="89">
        <v>120</v>
      </c>
      <c r="F126" s="83" t="str">
        <f>'Weekly Attendance'!B126</f>
        <v>CLOSED</v>
      </c>
      <c r="G126" s="85">
        <f>'Weekly Attendance'!D126</f>
        <v>19</v>
      </c>
      <c r="H126" s="83">
        <f>'Weekly Attendance'!F126</f>
        <v>15</v>
      </c>
      <c r="I126" s="83">
        <f>'Weekly Attendance'!H126</f>
        <v>10</v>
      </c>
      <c r="J126" s="83">
        <f>'Weekly Attendance'!J126</f>
        <v>8</v>
      </c>
      <c r="K126" s="83">
        <f>'Weekly Attendance'!L126</f>
        <v>10</v>
      </c>
      <c r="L126" s="83">
        <f>'Weekly Attendance'!N126</f>
        <v>10</v>
      </c>
      <c r="M126" s="83">
        <f>'Weekly Attendance'!P126</f>
        <v>7</v>
      </c>
      <c r="N126" s="83" t="str">
        <f>'Weekly Attendance'!R126</f>
        <v>CLOSED</v>
      </c>
      <c r="O126" s="83" t="str">
        <f>'Weekly Attendance'!T126</f>
        <v>CLOSED</v>
      </c>
      <c r="P126" s="83">
        <f>'Weekly Attendance'!V126</f>
        <v>10</v>
      </c>
      <c r="Q126" s="83">
        <f>'Weekly Attendance'!X126</f>
        <v>12</v>
      </c>
      <c r="R126" s="83">
        <f>'Weekly Attendance'!Z126</f>
        <v>3</v>
      </c>
    </row>
    <row r="127" spans="1:18" ht="45" customHeight="1" x14ac:dyDescent="0.35">
      <c r="A127" s="88" t="s">
        <v>377</v>
      </c>
      <c r="B127" s="89" t="s">
        <v>380</v>
      </c>
      <c r="C127" s="89" t="s">
        <v>20</v>
      </c>
      <c r="D127" s="89">
        <v>10473</v>
      </c>
      <c r="E127" s="89">
        <v>43</v>
      </c>
      <c r="F127" s="83" t="str">
        <f>'Weekly Attendance'!B127</f>
        <v>CLOSED</v>
      </c>
      <c r="G127" s="85">
        <f>'Weekly Attendance'!D127</f>
        <v>35</v>
      </c>
      <c r="H127" s="83">
        <f>'Weekly Attendance'!F127</f>
        <v>25</v>
      </c>
      <c r="I127" s="83">
        <f>'Weekly Attendance'!H127</f>
        <v>30</v>
      </c>
      <c r="J127" s="83">
        <f>'Weekly Attendance'!J127</f>
        <v>35</v>
      </c>
      <c r="K127" s="83">
        <f>'Weekly Attendance'!L127</f>
        <v>20</v>
      </c>
      <c r="L127" s="83">
        <f>'Weekly Attendance'!N127</f>
        <v>10</v>
      </c>
      <c r="M127" s="83">
        <f>'Weekly Attendance'!P127</f>
        <v>16</v>
      </c>
      <c r="N127" s="83" t="str">
        <f>'Weekly Attendance'!R127</f>
        <v>CLOSED</v>
      </c>
      <c r="O127" s="83" t="str">
        <f>'Weekly Attendance'!T127</f>
        <v>CLOSED</v>
      </c>
      <c r="P127" s="83">
        <f>'Weekly Attendance'!V127</f>
        <v>20</v>
      </c>
      <c r="Q127" s="83">
        <f>'Weekly Attendance'!X127</f>
        <v>20</v>
      </c>
      <c r="R127" s="83">
        <f>'Weekly Attendance'!Z127</f>
        <v>20</v>
      </c>
    </row>
    <row r="128" spans="1:18" ht="45" customHeight="1" x14ac:dyDescent="0.35">
      <c r="A128" s="88" t="s">
        <v>377</v>
      </c>
      <c r="B128" s="89" t="s">
        <v>381</v>
      </c>
      <c r="C128" s="94" t="s">
        <v>21</v>
      </c>
      <c r="D128" s="94">
        <v>11224</v>
      </c>
      <c r="E128" s="89">
        <v>60</v>
      </c>
      <c r="F128" s="83" t="str">
        <f>'Weekly Attendance'!B128</f>
        <v>CLOSED</v>
      </c>
      <c r="G128" s="85">
        <f>'Weekly Attendance'!D128</f>
        <v>3</v>
      </c>
      <c r="H128" s="83">
        <f>'Weekly Attendance'!F128</f>
        <v>2</v>
      </c>
      <c r="I128" s="83">
        <f>'Weekly Attendance'!H128</f>
        <v>3</v>
      </c>
      <c r="J128" s="83">
        <f>'Weekly Attendance'!J128</f>
        <v>3</v>
      </c>
      <c r="K128" s="83">
        <f>'Weekly Attendance'!L128</f>
        <v>3</v>
      </c>
      <c r="L128" s="83">
        <f>'Weekly Attendance'!N128</f>
        <v>2</v>
      </c>
      <c r="M128" s="83">
        <f>'Weekly Attendance'!P128</f>
        <v>2</v>
      </c>
      <c r="N128" s="83" t="str">
        <f>'Weekly Attendance'!R128</f>
        <v>CLOSED</v>
      </c>
      <c r="O128" s="83" t="str">
        <f>'Weekly Attendance'!T128</f>
        <v>CLOSED</v>
      </c>
      <c r="P128" s="83">
        <f>'Weekly Attendance'!V128</f>
        <v>3</v>
      </c>
      <c r="Q128" s="83">
        <f>'Weekly Attendance'!X128</f>
        <v>3</v>
      </c>
      <c r="R128" s="83">
        <f>'Weekly Attendance'!Z128</f>
        <v>2</v>
      </c>
    </row>
    <row r="129" spans="1:18" ht="45" customHeight="1" x14ac:dyDescent="0.35">
      <c r="A129" s="88" t="s">
        <v>377</v>
      </c>
      <c r="B129" s="89" t="s">
        <v>382</v>
      </c>
      <c r="C129" s="94" t="s">
        <v>23</v>
      </c>
      <c r="D129" s="94">
        <v>11426</v>
      </c>
      <c r="E129" s="89">
        <v>105</v>
      </c>
      <c r="F129" s="83" t="str">
        <f>'Weekly Attendance'!B129</f>
        <v>CLOSED</v>
      </c>
      <c r="G129" s="85">
        <f>'Weekly Attendance'!D129</f>
        <v>22</v>
      </c>
      <c r="H129" s="83">
        <f>'Weekly Attendance'!F129</f>
        <v>26</v>
      </c>
      <c r="I129" s="83">
        <f>'Weekly Attendance'!H129</f>
        <v>18</v>
      </c>
      <c r="J129" s="83">
        <f>'Weekly Attendance'!J129</f>
        <v>18</v>
      </c>
      <c r="K129" s="83">
        <f>'Weekly Attendance'!L129</f>
        <v>18</v>
      </c>
      <c r="L129" s="83">
        <f>'Weekly Attendance'!N129</f>
        <v>13</v>
      </c>
      <c r="M129" s="83">
        <f>'Weekly Attendance'!P129</f>
        <v>17</v>
      </c>
      <c r="N129" s="83" t="str">
        <f>'Weekly Attendance'!R129</f>
        <v>CLOSED</v>
      </c>
      <c r="O129" s="83" t="str">
        <f>'Weekly Attendance'!T129</f>
        <v>CLOSED</v>
      </c>
      <c r="P129" s="83">
        <f>'Weekly Attendance'!V129</f>
        <v>13</v>
      </c>
      <c r="Q129" s="83">
        <f>'Weekly Attendance'!X129</f>
        <v>23</v>
      </c>
      <c r="R129" s="83">
        <f>'Weekly Attendance'!Z129</f>
        <v>20</v>
      </c>
    </row>
    <row r="130" spans="1:18" ht="45" customHeight="1" x14ac:dyDescent="0.35">
      <c r="A130" s="88" t="s">
        <v>377</v>
      </c>
      <c r="B130" s="89" t="s">
        <v>383</v>
      </c>
      <c r="C130" s="94" t="s">
        <v>21</v>
      </c>
      <c r="D130" s="94">
        <v>11201</v>
      </c>
      <c r="E130" s="89">
        <v>84</v>
      </c>
      <c r="F130" s="83" t="str">
        <f>'Weekly Attendance'!B130</f>
        <v>CLOSED</v>
      </c>
      <c r="G130" s="85">
        <f>'Weekly Attendance'!D130</f>
        <v>0</v>
      </c>
      <c r="H130" s="83">
        <f>'Weekly Attendance'!F130</f>
        <v>1</v>
      </c>
      <c r="I130" s="83">
        <f>'Weekly Attendance'!H130</f>
        <v>0</v>
      </c>
      <c r="J130" s="83">
        <f>'Weekly Attendance'!J130</f>
        <v>0</v>
      </c>
      <c r="K130" s="83">
        <f>'Weekly Attendance'!L130</f>
        <v>2</v>
      </c>
      <c r="L130" s="83">
        <f>'Weekly Attendance'!N130</f>
        <v>1</v>
      </c>
      <c r="M130" s="83">
        <f>'Weekly Attendance'!P130</f>
        <v>1</v>
      </c>
      <c r="N130" s="83" t="str">
        <f>'Weekly Attendance'!R130</f>
        <v>CLOSED</v>
      </c>
      <c r="O130" s="83" t="str">
        <f>'Weekly Attendance'!T130</f>
        <v>CLOSED</v>
      </c>
      <c r="P130" s="83">
        <f>'Weekly Attendance'!V130</f>
        <v>1</v>
      </c>
      <c r="Q130" s="83">
        <f>'Weekly Attendance'!X130</f>
        <v>3</v>
      </c>
      <c r="R130" s="83">
        <f>'Weekly Attendance'!Z130</f>
        <v>2</v>
      </c>
    </row>
    <row r="131" spans="1:18" ht="45" customHeight="1" x14ac:dyDescent="0.35">
      <c r="A131" s="88" t="s">
        <v>377</v>
      </c>
      <c r="B131" s="89" t="s">
        <v>384</v>
      </c>
      <c r="C131" s="94" t="s">
        <v>21</v>
      </c>
      <c r="D131" s="94">
        <v>11210</v>
      </c>
      <c r="E131" s="89">
        <v>70</v>
      </c>
      <c r="F131" s="83" t="str">
        <f>'Weekly Attendance'!B131</f>
        <v>CLOSED</v>
      </c>
      <c r="G131" s="85">
        <f>'Weekly Attendance'!D131</f>
        <v>36</v>
      </c>
      <c r="H131" s="83">
        <f>'Weekly Attendance'!F131</f>
        <v>28</v>
      </c>
      <c r="I131" s="83">
        <f>'Weekly Attendance'!H131</f>
        <v>43</v>
      </c>
      <c r="J131" s="83">
        <f>'Weekly Attendance'!J131</f>
        <v>41</v>
      </c>
      <c r="K131" s="83">
        <f>'Weekly Attendance'!L131</f>
        <v>35</v>
      </c>
      <c r="L131" s="83">
        <f>'Weekly Attendance'!N131</f>
        <v>22</v>
      </c>
      <c r="M131" s="83" t="str">
        <f>'Weekly Attendance'!P131</f>
        <v>CLOSED</v>
      </c>
      <c r="N131" s="83" t="str">
        <f>'Weekly Attendance'!R131</f>
        <v>CLOSED</v>
      </c>
      <c r="O131" s="83" t="str">
        <f>'Weekly Attendance'!T131</f>
        <v>CLOSED</v>
      </c>
      <c r="P131" s="83">
        <f>'Weekly Attendance'!V131</f>
        <v>45</v>
      </c>
      <c r="Q131" s="83">
        <f>'Weekly Attendance'!X131</f>
        <v>36</v>
      </c>
      <c r="R131" s="83">
        <f>'Weekly Attendance'!Z131</f>
        <v>40</v>
      </c>
    </row>
    <row r="132" spans="1:18" ht="45" customHeight="1" x14ac:dyDescent="0.35">
      <c r="A132" s="88" t="s">
        <v>377</v>
      </c>
      <c r="B132" s="89" t="s">
        <v>385</v>
      </c>
      <c r="C132" s="94" t="s">
        <v>23</v>
      </c>
      <c r="D132" s="94">
        <v>11354</v>
      </c>
      <c r="E132" s="89">
        <v>109</v>
      </c>
      <c r="F132" s="83" t="str">
        <f>'Weekly Attendance'!B132</f>
        <v>CLOSED</v>
      </c>
      <c r="G132" s="85">
        <f>'Weekly Attendance'!D132</f>
        <v>3</v>
      </c>
      <c r="H132" s="83">
        <f>'Weekly Attendance'!F132</f>
        <v>5</v>
      </c>
      <c r="I132" s="83">
        <f>'Weekly Attendance'!H132</f>
        <v>2</v>
      </c>
      <c r="J132" s="83">
        <f>'Weekly Attendance'!J132</f>
        <v>0</v>
      </c>
      <c r="K132" s="83">
        <f>'Weekly Attendance'!L132</f>
        <v>0</v>
      </c>
      <c r="L132" s="83">
        <f>'Weekly Attendance'!N132</f>
        <v>0</v>
      </c>
      <c r="M132" s="83">
        <f>'Weekly Attendance'!P132</f>
        <v>0</v>
      </c>
      <c r="N132" s="83" t="str">
        <f>'Weekly Attendance'!R132</f>
        <v>CLOSED</v>
      </c>
      <c r="O132" s="83" t="str">
        <f>'Weekly Attendance'!T132</f>
        <v>CLOSED</v>
      </c>
      <c r="P132" s="83">
        <f>'Weekly Attendance'!V132</f>
        <v>0</v>
      </c>
      <c r="Q132" s="83">
        <f>'Weekly Attendance'!X132</f>
        <v>0</v>
      </c>
      <c r="R132" s="83">
        <f>'Weekly Attendance'!Z132</f>
        <v>2</v>
      </c>
    </row>
    <row r="133" spans="1:18" ht="45" customHeight="1" x14ac:dyDescent="0.35">
      <c r="A133" s="88" t="s">
        <v>377</v>
      </c>
      <c r="B133" s="89" t="s">
        <v>386</v>
      </c>
      <c r="C133" s="94" t="s">
        <v>24</v>
      </c>
      <c r="D133" s="89">
        <v>10304</v>
      </c>
      <c r="E133" s="89">
        <v>120</v>
      </c>
      <c r="F133" s="83" t="str">
        <f>'Weekly Attendance'!B133</f>
        <v>CLOSED</v>
      </c>
      <c r="G133" s="85">
        <f>'Weekly Attendance'!D133</f>
        <v>15</v>
      </c>
      <c r="H133" s="83">
        <f>'Weekly Attendance'!F133</f>
        <v>15</v>
      </c>
      <c r="I133" s="83">
        <f>'Weekly Attendance'!H133</f>
        <v>20</v>
      </c>
      <c r="J133" s="83">
        <f>'Weekly Attendance'!J133</f>
        <v>12</v>
      </c>
      <c r="K133" s="83">
        <f>'Weekly Attendance'!L133</f>
        <v>20</v>
      </c>
      <c r="L133" s="83">
        <f>'Weekly Attendance'!N133</f>
        <v>15</v>
      </c>
      <c r="M133" s="83">
        <f>'Weekly Attendance'!P133</f>
        <v>15</v>
      </c>
      <c r="N133" s="83" t="str">
        <f>'Weekly Attendance'!R133</f>
        <v>CLOSED</v>
      </c>
      <c r="O133" s="83" t="str">
        <f>'Weekly Attendance'!T133</f>
        <v>CLOSED</v>
      </c>
      <c r="P133" s="83">
        <f>'Weekly Attendance'!V133</f>
        <v>10</v>
      </c>
      <c r="Q133" s="83">
        <f>'Weekly Attendance'!X133</f>
        <v>15</v>
      </c>
      <c r="R133" s="83">
        <f>'Weekly Attendance'!Z133</f>
        <v>20</v>
      </c>
    </row>
    <row r="134" spans="1:18" ht="45" customHeight="1" x14ac:dyDescent="0.35">
      <c r="A134" s="88" t="s">
        <v>377</v>
      </c>
      <c r="B134" s="89" t="s">
        <v>387</v>
      </c>
      <c r="C134" s="94" t="s">
        <v>21</v>
      </c>
      <c r="D134" s="94">
        <v>11222</v>
      </c>
      <c r="E134" s="89">
        <v>94</v>
      </c>
      <c r="F134" s="83" t="str">
        <f>'Weekly Attendance'!B134</f>
        <v>CLOSED</v>
      </c>
      <c r="G134" s="85">
        <f>'Weekly Attendance'!D134</f>
        <v>6</v>
      </c>
      <c r="H134" s="83">
        <f>'Weekly Attendance'!F134</f>
        <v>0</v>
      </c>
      <c r="I134" s="83">
        <f>'Weekly Attendance'!H134</f>
        <v>1</v>
      </c>
      <c r="J134" s="83">
        <f>'Weekly Attendance'!J134</f>
        <v>0</v>
      </c>
      <c r="K134" s="83">
        <f>'Weekly Attendance'!L134</f>
        <v>0</v>
      </c>
      <c r="L134" s="83">
        <f>'Weekly Attendance'!N134</f>
        <v>1</v>
      </c>
      <c r="M134" s="83">
        <f>'Weekly Attendance'!P134</f>
        <v>0</v>
      </c>
      <c r="N134" s="83" t="str">
        <f>'Weekly Attendance'!R134</f>
        <v>CLOSED</v>
      </c>
      <c r="O134" s="83" t="str">
        <f>'Weekly Attendance'!T134</f>
        <v>CLOSED</v>
      </c>
      <c r="P134" s="83">
        <f>'Weekly Attendance'!V134</f>
        <v>1</v>
      </c>
      <c r="Q134" s="83">
        <f>'Weekly Attendance'!X134</f>
        <v>2</v>
      </c>
      <c r="R134" s="83">
        <f>'Weekly Attendance'!Z134</f>
        <v>1</v>
      </c>
    </row>
    <row r="135" spans="1:18" ht="45" customHeight="1" x14ac:dyDescent="0.35">
      <c r="A135" s="88" t="s">
        <v>377</v>
      </c>
      <c r="B135" s="89" t="s">
        <v>388</v>
      </c>
      <c r="C135" s="94" t="s">
        <v>21</v>
      </c>
      <c r="D135" s="94">
        <v>11221</v>
      </c>
      <c r="E135" s="89">
        <v>83</v>
      </c>
      <c r="F135" s="83" t="str">
        <f>'Weekly Attendance'!B135</f>
        <v>CLOSED</v>
      </c>
      <c r="G135" s="85">
        <f>'Weekly Attendance'!D135</f>
        <v>0</v>
      </c>
      <c r="H135" s="83">
        <f>'Weekly Attendance'!F135</f>
        <v>0</v>
      </c>
      <c r="I135" s="83">
        <f>'Weekly Attendance'!H135</f>
        <v>0</v>
      </c>
      <c r="J135" s="83">
        <f>'Weekly Attendance'!J135</f>
        <v>0</v>
      </c>
      <c r="K135" s="83">
        <f>'Weekly Attendance'!L135</f>
        <v>0</v>
      </c>
      <c r="L135" s="83">
        <f>'Weekly Attendance'!N135</f>
        <v>0</v>
      </c>
      <c r="M135" s="83">
        <f>'Weekly Attendance'!P135</f>
        <v>0</v>
      </c>
      <c r="N135" s="83" t="str">
        <f>'Weekly Attendance'!R135</f>
        <v>CLOSED</v>
      </c>
      <c r="O135" s="83" t="str">
        <f>'Weekly Attendance'!T135</f>
        <v>CLOSED</v>
      </c>
      <c r="P135" s="83">
        <f>'Weekly Attendance'!V135</f>
        <v>0</v>
      </c>
      <c r="Q135" s="83">
        <f>'Weekly Attendance'!X135</f>
        <v>0</v>
      </c>
      <c r="R135" s="83">
        <f>'Weekly Attendance'!Z135</f>
        <v>0</v>
      </c>
    </row>
    <row r="136" spans="1:18" ht="45" customHeight="1" x14ac:dyDescent="0.35">
      <c r="A136" s="88" t="s">
        <v>377</v>
      </c>
      <c r="B136" s="89" t="s">
        <v>389</v>
      </c>
      <c r="C136" s="89" t="s">
        <v>23</v>
      </c>
      <c r="D136" s="89">
        <v>11432</v>
      </c>
      <c r="E136" s="89">
        <v>103</v>
      </c>
      <c r="F136" s="83" t="str">
        <f>'Weekly Attendance'!B136</f>
        <v>CLOSED</v>
      </c>
      <c r="G136" s="85">
        <f>'Weekly Attendance'!D136</f>
        <v>4</v>
      </c>
      <c r="H136" s="83">
        <f>'Weekly Attendance'!F136</f>
        <v>5</v>
      </c>
      <c r="I136" s="83">
        <f>'Weekly Attendance'!H136</f>
        <v>2</v>
      </c>
      <c r="J136" s="83">
        <f>'Weekly Attendance'!J136</f>
        <v>4</v>
      </c>
      <c r="K136" s="83">
        <f>'Weekly Attendance'!L136</f>
        <v>3</v>
      </c>
      <c r="L136" s="83">
        <f>'Weekly Attendance'!N136</f>
        <v>5</v>
      </c>
      <c r="M136" s="83">
        <f>'Weekly Attendance'!P136</f>
        <v>4</v>
      </c>
      <c r="N136" s="83" t="str">
        <f>'Weekly Attendance'!R136</f>
        <v>CLOSED</v>
      </c>
      <c r="O136" s="83" t="str">
        <f>'Weekly Attendance'!T136</f>
        <v>CLOSED</v>
      </c>
      <c r="P136" s="83">
        <f>'Weekly Attendance'!V136</f>
        <v>7</v>
      </c>
      <c r="Q136" s="83">
        <f>'Weekly Attendance'!X136</f>
        <v>6</v>
      </c>
      <c r="R136" s="83">
        <f>'Weekly Attendance'!Z136</f>
        <v>6</v>
      </c>
    </row>
    <row r="137" spans="1:18" ht="45" customHeight="1" x14ac:dyDescent="0.35">
      <c r="A137" s="95" t="s">
        <v>377</v>
      </c>
      <c r="B137" s="96" t="s">
        <v>390</v>
      </c>
      <c r="C137" s="96" t="s">
        <v>23</v>
      </c>
      <c r="D137" s="96">
        <v>11101</v>
      </c>
      <c r="E137" s="89">
        <v>108</v>
      </c>
      <c r="F137" s="83" t="str">
        <f>'Weekly Attendance'!B137</f>
        <v>CLOSED</v>
      </c>
      <c r="G137" s="85">
        <f>'Weekly Attendance'!D137</f>
        <v>4</v>
      </c>
      <c r="H137" s="83">
        <f>'Weekly Attendance'!F137</f>
        <v>4</v>
      </c>
      <c r="I137" s="83">
        <f>'Weekly Attendance'!H137</f>
        <v>4</v>
      </c>
      <c r="J137" s="83">
        <f>'Weekly Attendance'!J137</f>
        <v>4</v>
      </c>
      <c r="K137" s="83">
        <f>'Weekly Attendance'!L137</f>
        <v>4</v>
      </c>
      <c r="L137" s="83">
        <f>'Weekly Attendance'!N137</f>
        <v>4</v>
      </c>
      <c r="M137" s="83">
        <f>'Weekly Attendance'!P137</f>
        <v>4</v>
      </c>
      <c r="N137" s="83" t="str">
        <f>'Weekly Attendance'!R137</f>
        <v>CLOSED</v>
      </c>
      <c r="O137" s="83" t="str">
        <f>'Weekly Attendance'!T137</f>
        <v>CLOSED</v>
      </c>
      <c r="P137" s="83">
        <f>'Weekly Attendance'!V137</f>
        <v>3</v>
      </c>
      <c r="Q137" s="83">
        <f>'Weekly Attendance'!X137</f>
        <v>3</v>
      </c>
      <c r="R137" s="83">
        <f>'Weekly Attendance'!Z137</f>
        <v>3</v>
      </c>
    </row>
    <row r="138" spans="1:18" ht="45" customHeight="1" x14ac:dyDescent="0.35">
      <c r="A138" s="95" t="s">
        <v>377</v>
      </c>
      <c r="B138" s="96" t="s">
        <v>391</v>
      </c>
      <c r="C138" s="96" t="s">
        <v>20</v>
      </c>
      <c r="D138" s="96">
        <v>10466</v>
      </c>
      <c r="E138" s="89">
        <v>47</v>
      </c>
      <c r="F138" s="83" t="str">
        <f>'Weekly Attendance'!B138</f>
        <v>CLOSED</v>
      </c>
      <c r="G138" s="85">
        <f>'Weekly Attendance'!D138</f>
        <v>39</v>
      </c>
      <c r="H138" s="83">
        <f>'Weekly Attendance'!F138</f>
        <v>18</v>
      </c>
      <c r="I138" s="83">
        <f>'Weekly Attendance'!H138</f>
        <v>11</v>
      </c>
      <c r="J138" s="83">
        <f>'Weekly Attendance'!J138</f>
        <v>21</v>
      </c>
      <c r="K138" s="83">
        <f>'Weekly Attendance'!L138</f>
        <v>18</v>
      </c>
      <c r="L138" s="83">
        <f>'Weekly Attendance'!N138</f>
        <v>19</v>
      </c>
      <c r="M138" s="83">
        <f>'Weekly Attendance'!P138</f>
        <v>8</v>
      </c>
      <c r="N138" s="83" t="str">
        <f>'Weekly Attendance'!R138</f>
        <v>CLOSED</v>
      </c>
      <c r="O138" s="83" t="str">
        <f>'Weekly Attendance'!T138</f>
        <v>CLOSED</v>
      </c>
      <c r="P138" s="83">
        <f>'Weekly Attendance'!V138</f>
        <v>14</v>
      </c>
      <c r="Q138" s="83">
        <f>'Weekly Attendance'!X138</f>
        <v>10</v>
      </c>
      <c r="R138" s="83">
        <f>'Weekly Attendance'!Z138</f>
        <v>15</v>
      </c>
    </row>
    <row r="139" spans="1:18" ht="45" customHeight="1" x14ac:dyDescent="0.35">
      <c r="A139" s="95" t="s">
        <v>377</v>
      </c>
      <c r="B139" s="96" t="s">
        <v>392</v>
      </c>
      <c r="C139" s="97" t="s">
        <v>21</v>
      </c>
      <c r="D139" s="97">
        <v>11215</v>
      </c>
      <c r="E139" s="89">
        <v>78</v>
      </c>
      <c r="F139" s="83" t="str">
        <f>'Weekly Attendance'!B139</f>
        <v>CLOSED</v>
      </c>
      <c r="G139" s="85">
        <f>'Weekly Attendance'!D139</f>
        <v>14</v>
      </c>
      <c r="H139" s="83">
        <f>'Weekly Attendance'!F139</f>
        <v>17</v>
      </c>
      <c r="I139" s="83">
        <f>'Weekly Attendance'!H139</f>
        <v>17</v>
      </c>
      <c r="J139" s="83">
        <f>'Weekly Attendance'!J139</f>
        <v>19</v>
      </c>
      <c r="K139" s="83">
        <f>'Weekly Attendance'!L139</f>
        <v>16</v>
      </c>
      <c r="L139" s="83">
        <f>'Weekly Attendance'!N139</f>
        <v>17</v>
      </c>
      <c r="M139" s="83">
        <f>'Weekly Attendance'!P139</f>
        <v>20</v>
      </c>
      <c r="N139" s="83" t="str">
        <f>'Weekly Attendance'!R139</f>
        <v>CLOSED</v>
      </c>
      <c r="O139" s="83" t="str">
        <f>'Weekly Attendance'!T139</f>
        <v>CLOSED</v>
      </c>
      <c r="P139" s="83">
        <f>'Weekly Attendance'!V139</f>
        <v>8</v>
      </c>
      <c r="Q139" s="83">
        <f>'Weekly Attendance'!X139</f>
        <v>11</v>
      </c>
      <c r="R139" s="83">
        <f>'Weekly Attendance'!Z139</f>
        <v>22</v>
      </c>
    </row>
    <row r="140" spans="1:18" ht="45" customHeight="1" x14ac:dyDescent="0.35">
      <c r="A140" s="95" t="s">
        <v>377</v>
      </c>
      <c r="B140" s="96" t="s">
        <v>393</v>
      </c>
      <c r="C140" s="97" t="s">
        <v>23</v>
      </c>
      <c r="D140" s="97">
        <v>11374</v>
      </c>
      <c r="E140" s="89">
        <v>112</v>
      </c>
      <c r="F140" s="83" t="str">
        <f>'Weekly Attendance'!B140</f>
        <v>CLOSED</v>
      </c>
      <c r="G140" s="85">
        <f>'Weekly Attendance'!D140</f>
        <v>0</v>
      </c>
      <c r="H140" s="83">
        <f>'Weekly Attendance'!F140</f>
        <v>3</v>
      </c>
      <c r="I140" s="83">
        <f>'Weekly Attendance'!H140</f>
        <v>5</v>
      </c>
      <c r="J140" s="83">
        <f>'Weekly Attendance'!J140</f>
        <v>5</v>
      </c>
      <c r="K140" s="83">
        <f>'Weekly Attendance'!L140</f>
        <v>5</v>
      </c>
      <c r="L140" s="83">
        <f>'Weekly Attendance'!N140</f>
        <v>4</v>
      </c>
      <c r="M140" s="83" t="str">
        <f>'Weekly Attendance'!P140</f>
        <v>CLOSED</v>
      </c>
      <c r="N140" s="83" t="str">
        <f>'Weekly Attendance'!R140</f>
        <v>CLOSED</v>
      </c>
      <c r="O140" s="83" t="str">
        <f>'Weekly Attendance'!T140</f>
        <v>CLOSED</v>
      </c>
      <c r="P140" s="83">
        <f>'Weekly Attendance'!V140</f>
        <v>0</v>
      </c>
      <c r="Q140" s="83">
        <f>'Weekly Attendance'!X140</f>
        <v>0</v>
      </c>
      <c r="R140" s="83">
        <f>'Weekly Attendance'!Z140</f>
        <v>0</v>
      </c>
    </row>
    <row r="141" spans="1:18" ht="45" customHeight="1" x14ac:dyDescent="0.35">
      <c r="A141" s="95" t="s">
        <v>377</v>
      </c>
      <c r="B141" s="96" t="s">
        <v>394</v>
      </c>
      <c r="C141" s="97" t="s">
        <v>23</v>
      </c>
      <c r="D141" s="97">
        <v>11385</v>
      </c>
      <c r="E141" s="96">
        <v>104</v>
      </c>
      <c r="F141" s="83" t="str">
        <f>'Weekly Attendance'!B141</f>
        <v>CLOSED</v>
      </c>
      <c r="G141" s="85">
        <f>'Weekly Attendance'!D141</f>
        <v>13</v>
      </c>
      <c r="H141" s="83">
        <f>'Weekly Attendance'!F141</f>
        <v>8</v>
      </c>
      <c r="I141" s="83">
        <f>'Weekly Attendance'!H141</f>
        <v>9</v>
      </c>
      <c r="J141" s="83">
        <f>'Weekly Attendance'!J141</f>
        <v>8</v>
      </c>
      <c r="K141" s="83">
        <f>'Weekly Attendance'!L141</f>
        <v>8</v>
      </c>
      <c r="L141" s="83">
        <f>'Weekly Attendance'!N141</f>
        <v>13</v>
      </c>
      <c r="M141" s="83">
        <f>'Weekly Attendance'!P141</f>
        <v>4</v>
      </c>
      <c r="N141" s="83" t="str">
        <f>'Weekly Attendance'!R141</f>
        <v>CLOSED</v>
      </c>
      <c r="O141" s="83" t="str">
        <f>'Weekly Attendance'!T141</f>
        <v>CLOSED</v>
      </c>
      <c r="P141" s="83">
        <f>'Weekly Attendance'!V141</f>
        <v>14</v>
      </c>
      <c r="Q141" s="83">
        <f>'Weekly Attendance'!X141</f>
        <v>10</v>
      </c>
      <c r="R141" s="83">
        <f>'Weekly Attendance'!Z141</f>
        <v>9</v>
      </c>
    </row>
    <row r="142" spans="1:18" ht="45" customHeight="1" x14ac:dyDescent="0.35">
      <c r="A142" s="95" t="s">
        <v>377</v>
      </c>
      <c r="B142" s="96" t="s">
        <v>395</v>
      </c>
      <c r="C142" s="97" t="s">
        <v>23</v>
      </c>
      <c r="D142" s="97">
        <v>11692</v>
      </c>
      <c r="E142" s="96">
        <v>100</v>
      </c>
      <c r="F142" s="83" t="str">
        <f>'Weekly Attendance'!B142</f>
        <v>CLOSED</v>
      </c>
      <c r="G142" s="85">
        <f>'Weekly Attendance'!D142</f>
        <v>14</v>
      </c>
      <c r="H142" s="83" t="str">
        <f>'Weekly Attendance'!F142</f>
        <v>CLOSED</v>
      </c>
      <c r="I142" s="83">
        <f>'Weekly Attendance'!H142</f>
        <v>11</v>
      </c>
      <c r="J142" s="83">
        <f>'Weekly Attendance'!J142</f>
        <v>11</v>
      </c>
      <c r="K142" s="83">
        <f>'Weekly Attendance'!L142</f>
        <v>6</v>
      </c>
      <c r="L142" s="83">
        <f>'Weekly Attendance'!N142</f>
        <v>5</v>
      </c>
      <c r="M142" s="83">
        <f>'Weekly Attendance'!P142</f>
        <v>8</v>
      </c>
      <c r="N142" s="83" t="str">
        <f>'Weekly Attendance'!R142</f>
        <v>CLOSED</v>
      </c>
      <c r="O142" s="83">
        <f>'Weekly Attendance'!T142</f>
        <v>4</v>
      </c>
      <c r="P142" s="83">
        <f>'Weekly Attendance'!V142</f>
        <v>14</v>
      </c>
      <c r="Q142" s="83">
        <f>'Weekly Attendance'!X142</f>
        <v>15</v>
      </c>
      <c r="R142" s="83">
        <f>'Weekly Attendance'!Z142</f>
        <v>14</v>
      </c>
    </row>
  </sheetData>
  <mergeCells count="4">
    <mergeCell ref="A2:D3"/>
    <mergeCell ref="F2:I2"/>
    <mergeCell ref="J2:N2"/>
    <mergeCell ref="O2:R2"/>
  </mergeCells>
  <conditionalFormatting sqref="F5:R142">
    <cfRule type="containsText" dxfId="3" priority="1" operator="containsText" text="NR">
      <formula>NOT(ISERROR(SEARCH("NR",F5)))</formula>
    </cfRule>
    <cfRule type="containsText" dxfId="2" priority="2" operator="containsText" text="CLOSED">
      <formula>NOT(ISERROR(SEARCH("CLOSED",F5)))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C3C7-5199-4DE4-BCEA-ED2821112928}">
  <sheetPr>
    <tabColor theme="9"/>
  </sheetPr>
  <dimension ref="A1:AC142"/>
  <sheetViews>
    <sheetView zoomScale="70" zoomScaleNormal="70" zoomScaleSheetLayoutView="50" workbookViewId="0">
      <pane xSplit="5" ySplit="4" topLeftCell="F133" activePane="bottomRight" state="frozen"/>
      <selection pane="topRight" activeCell="F1" sqref="F1"/>
      <selection pane="bottomLeft" activeCell="A5" sqref="A5"/>
      <selection pane="bottomRight" activeCell="A5" sqref="A5:A142"/>
    </sheetView>
  </sheetViews>
  <sheetFormatPr defaultColWidth="8.81640625" defaultRowHeight="14.5" x14ac:dyDescent="0.35"/>
  <cols>
    <col min="1" max="2" width="39.453125" style="43" customWidth="1"/>
    <col min="3" max="3" width="27.453125" style="27" customWidth="1"/>
    <col min="4" max="4" width="19" style="27" customWidth="1"/>
    <col min="5" max="5" width="23" customWidth="1"/>
    <col min="6" max="18" width="13.7265625" customWidth="1"/>
    <col min="20" max="20" width="9.7265625" bestFit="1" customWidth="1"/>
    <col min="22" max="22" width="9.7265625" bestFit="1" customWidth="1"/>
  </cols>
  <sheetData>
    <row r="1" spans="1:29" ht="62.15" customHeight="1" x14ac:dyDescent="1.35">
      <c r="A1" s="149" t="s">
        <v>396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36" x14ac:dyDescent="0.8">
      <c r="A2" s="145" t="s">
        <v>170</v>
      </c>
      <c r="B2" s="145"/>
      <c r="C2" s="145"/>
      <c r="D2" s="145"/>
      <c r="E2" s="2" t="s">
        <v>2</v>
      </c>
      <c r="F2" s="146" t="s">
        <v>8</v>
      </c>
      <c r="G2" s="147"/>
      <c r="H2" s="147"/>
      <c r="I2" s="147"/>
      <c r="J2" s="146" t="s">
        <v>9</v>
      </c>
      <c r="K2" s="147"/>
      <c r="L2" s="147"/>
      <c r="M2" s="147"/>
      <c r="N2" s="148"/>
      <c r="O2" s="146" t="s">
        <v>10</v>
      </c>
      <c r="P2" s="147"/>
      <c r="Q2" s="147"/>
      <c r="R2" s="147"/>
      <c r="S2" s="11"/>
      <c r="T2" s="11"/>
      <c r="U2" s="11"/>
    </row>
    <row r="3" spans="1:29" ht="31" x14ac:dyDescent="0.7">
      <c r="A3" s="145"/>
      <c r="B3" s="145"/>
      <c r="C3" s="145"/>
      <c r="D3" s="145"/>
      <c r="E3" s="17" t="s">
        <v>171</v>
      </c>
      <c r="F3" s="46">
        <f>SUBTOTAL(9,F5:F142)</f>
        <v>425</v>
      </c>
      <c r="G3" s="46">
        <f t="shared" ref="G3:Q3" si="0">SUBTOTAL(9,G5:G137)</f>
        <v>1658</v>
      </c>
      <c r="H3" s="46">
        <f t="shared" si="0"/>
        <v>1739</v>
      </c>
      <c r="I3" s="46">
        <f t="shared" si="0"/>
        <v>1790</v>
      </c>
      <c r="J3" s="46">
        <f t="shared" si="0"/>
        <v>1875</v>
      </c>
      <c r="K3" s="46">
        <f t="shared" si="0"/>
        <v>1750</v>
      </c>
      <c r="L3" s="46">
        <f t="shared" si="0"/>
        <v>1668</v>
      </c>
      <c r="M3" s="46">
        <f>SUBTOTAL(9,M5:M137)</f>
        <v>1143</v>
      </c>
      <c r="N3" s="46">
        <f t="shared" si="0"/>
        <v>347</v>
      </c>
      <c r="O3" s="46">
        <f t="shared" si="0"/>
        <v>402</v>
      </c>
      <c r="P3" s="46">
        <f t="shared" si="0"/>
        <v>1855</v>
      </c>
      <c r="Q3" s="46">
        <f t="shared" si="0"/>
        <v>1964</v>
      </c>
      <c r="R3" s="46">
        <f>SUBTOTAL(9,R5:R142)</f>
        <v>2413</v>
      </c>
    </row>
    <row r="4" spans="1:29" s="22" customFormat="1" ht="45" customHeight="1" x14ac:dyDescent="0.35">
      <c r="A4" s="47" t="s">
        <v>397</v>
      </c>
      <c r="B4" s="48" t="s">
        <v>398</v>
      </c>
      <c r="C4" s="49" t="s">
        <v>173</v>
      </c>
      <c r="D4" s="50" t="s">
        <v>174</v>
      </c>
      <c r="E4" s="20" t="s">
        <v>399</v>
      </c>
      <c r="F4" s="21" t="s">
        <v>176</v>
      </c>
      <c r="G4" s="21" t="s">
        <v>177</v>
      </c>
      <c r="H4" s="21" t="s">
        <v>178</v>
      </c>
      <c r="I4" s="21" t="s">
        <v>179</v>
      </c>
      <c r="J4" s="21" t="s">
        <v>180</v>
      </c>
      <c r="K4" s="21" t="s">
        <v>181</v>
      </c>
      <c r="L4" s="21" t="s">
        <v>182</v>
      </c>
      <c r="M4" s="21" t="s">
        <v>183</v>
      </c>
      <c r="N4" s="21" t="s">
        <v>184</v>
      </c>
      <c r="O4" s="21" t="s">
        <v>185</v>
      </c>
      <c r="P4" s="21" t="s">
        <v>186</v>
      </c>
      <c r="Q4" s="45" t="s">
        <v>187</v>
      </c>
      <c r="R4" s="21" t="s">
        <v>188</v>
      </c>
    </row>
    <row r="5" spans="1:29" s="15" customFormat="1" ht="45" customHeight="1" x14ac:dyDescent="0.35">
      <c r="A5" s="90" t="s">
        <v>189</v>
      </c>
      <c r="B5" s="91" t="s">
        <v>190</v>
      </c>
      <c r="C5" s="89" t="s">
        <v>22</v>
      </c>
      <c r="D5" s="89">
        <v>10033</v>
      </c>
      <c r="E5" s="89">
        <v>33</v>
      </c>
      <c r="F5" s="85" t="str">
        <f>'Weekly Attendance'!C5</f>
        <v>CLOSED</v>
      </c>
      <c r="G5" s="85">
        <f>'Weekly Attendance'!E5</f>
        <v>11</v>
      </c>
      <c r="H5" s="85">
        <f>'Weekly Attendance'!G5</f>
        <v>12</v>
      </c>
      <c r="I5" s="85">
        <f>'Weekly Attendance'!I5</f>
        <v>15</v>
      </c>
      <c r="J5" s="85">
        <f>'Weekly Attendance'!K5</f>
        <v>18</v>
      </c>
      <c r="K5" s="85">
        <f>'Weekly Attendance'!M5</f>
        <v>11</v>
      </c>
      <c r="L5" s="85">
        <f>'Weekly Attendance'!O5</f>
        <v>3</v>
      </c>
      <c r="M5" s="85" t="str">
        <f>'Weekly Attendance'!Q5</f>
        <v>CLOSED</v>
      </c>
      <c r="N5" s="85" t="str">
        <f>'Weekly Attendance'!S5</f>
        <v>CLOSED</v>
      </c>
      <c r="O5" s="85" t="str">
        <f>'Weekly Attendance'!U5</f>
        <v>CLOSED</v>
      </c>
      <c r="P5" s="85">
        <f>'Weekly Attendance'!W5</f>
        <v>9</v>
      </c>
      <c r="Q5" s="85">
        <f>'Weekly Attendance'!Y5</f>
        <v>11</v>
      </c>
      <c r="R5" s="85">
        <f>'Weekly Attendance'!AA5</f>
        <v>11</v>
      </c>
    </row>
    <row r="6" spans="1:29" s="15" customFormat="1" ht="45" customHeight="1" x14ac:dyDescent="0.35">
      <c r="A6" s="90" t="s">
        <v>191</v>
      </c>
      <c r="B6" s="91" t="s">
        <v>192</v>
      </c>
      <c r="C6" s="89" t="s">
        <v>20</v>
      </c>
      <c r="D6" s="89">
        <v>10454</v>
      </c>
      <c r="E6" s="89">
        <v>40</v>
      </c>
      <c r="F6" s="85" t="str">
        <f>'Weekly Attendance'!C6</f>
        <v>CLOSED</v>
      </c>
      <c r="G6" s="85">
        <f>'Weekly Attendance'!E6</f>
        <v>17</v>
      </c>
      <c r="H6" s="85">
        <f>'Weekly Attendance'!G6</f>
        <v>21</v>
      </c>
      <c r="I6" s="85">
        <f>'Weekly Attendance'!I6</f>
        <v>17</v>
      </c>
      <c r="J6" s="85">
        <f>'Weekly Attendance'!K6</f>
        <v>21</v>
      </c>
      <c r="K6" s="85">
        <f>'Weekly Attendance'!M6</f>
        <v>22</v>
      </c>
      <c r="L6" s="85">
        <f>'Weekly Attendance'!O6</f>
        <v>23</v>
      </c>
      <c r="M6" s="85">
        <f>'Weekly Attendance'!Q6</f>
        <v>12</v>
      </c>
      <c r="N6" s="85" t="str">
        <f>'Weekly Attendance'!S6</f>
        <v>CLOSED</v>
      </c>
      <c r="O6" s="85" t="str">
        <f>'Weekly Attendance'!U6</f>
        <v>CLOSED</v>
      </c>
      <c r="P6" s="85">
        <f>'Weekly Attendance'!W6</f>
        <v>17</v>
      </c>
      <c r="Q6" s="85">
        <f>'Weekly Attendance'!Y6</f>
        <v>15</v>
      </c>
      <c r="R6" s="85">
        <f>'Weekly Attendance'!AA6</f>
        <v>32</v>
      </c>
    </row>
    <row r="7" spans="1:29" s="15" customFormat="1" ht="45" customHeight="1" x14ac:dyDescent="0.35">
      <c r="A7" s="90" t="s">
        <v>193</v>
      </c>
      <c r="B7" s="91" t="s">
        <v>194</v>
      </c>
      <c r="C7" s="89" t="s">
        <v>22</v>
      </c>
      <c r="D7" s="89">
        <v>10029</v>
      </c>
      <c r="E7" s="89">
        <v>23</v>
      </c>
      <c r="F7" s="85" t="str">
        <f>'Weekly Attendance'!C7</f>
        <v>CLOSED</v>
      </c>
      <c r="G7" s="85">
        <f>'Weekly Attendance'!E7</f>
        <v>18</v>
      </c>
      <c r="H7" s="85">
        <f>'Weekly Attendance'!G7</f>
        <v>18</v>
      </c>
      <c r="I7" s="85">
        <f>'Weekly Attendance'!I7</f>
        <v>20</v>
      </c>
      <c r="J7" s="85">
        <f>'Weekly Attendance'!K7</f>
        <v>16</v>
      </c>
      <c r="K7" s="85">
        <f>'Weekly Attendance'!M7</f>
        <v>3</v>
      </c>
      <c r="L7" s="85">
        <f>'Weekly Attendance'!O7</f>
        <v>15</v>
      </c>
      <c r="M7" s="85">
        <f>'Weekly Attendance'!Q7</f>
        <v>4</v>
      </c>
      <c r="N7" s="85" t="str">
        <f>'Weekly Attendance'!S7</f>
        <v>CLOSED</v>
      </c>
      <c r="O7" s="85" t="str">
        <f>'Weekly Attendance'!U7</f>
        <v>CLOSED</v>
      </c>
      <c r="P7" s="85">
        <f>'Weekly Attendance'!W7</f>
        <v>7</v>
      </c>
      <c r="Q7" s="85">
        <f>'Weekly Attendance'!Y7</f>
        <v>3</v>
      </c>
      <c r="R7" s="85">
        <f>'Weekly Attendance'!AA7</f>
        <v>7</v>
      </c>
    </row>
    <row r="8" spans="1:29" s="15" customFormat="1" ht="45" customHeight="1" x14ac:dyDescent="0.35">
      <c r="A8" s="90" t="s">
        <v>195</v>
      </c>
      <c r="B8" s="91" t="s">
        <v>196</v>
      </c>
      <c r="C8" s="89" t="s">
        <v>20</v>
      </c>
      <c r="D8" s="89">
        <v>10455</v>
      </c>
      <c r="E8" s="89" t="s">
        <v>197</v>
      </c>
      <c r="F8" s="85" t="str">
        <f>'Weekly Attendance'!C8</f>
        <v>CLOSED</v>
      </c>
      <c r="G8" s="85">
        <f>'Weekly Attendance'!E8</f>
        <v>15</v>
      </c>
      <c r="H8" s="85">
        <f>'Weekly Attendance'!G8</f>
        <v>17</v>
      </c>
      <c r="I8" s="85">
        <f>'Weekly Attendance'!I8</f>
        <v>17</v>
      </c>
      <c r="J8" s="85">
        <f>'Weekly Attendance'!K8</f>
        <v>25</v>
      </c>
      <c r="K8" s="85">
        <f>'Weekly Attendance'!M8</f>
        <v>19</v>
      </c>
      <c r="L8" s="85">
        <f>'Weekly Attendance'!O8</f>
        <v>19</v>
      </c>
      <c r="M8" s="85">
        <f>'Weekly Attendance'!Q8</f>
        <v>20</v>
      </c>
      <c r="N8" s="85" t="str">
        <f>'Weekly Attendance'!S8</f>
        <v>CLOSED</v>
      </c>
      <c r="O8" s="85" t="str">
        <f>'Weekly Attendance'!U8</f>
        <v>CLOSED</v>
      </c>
      <c r="P8" s="85">
        <f>'Weekly Attendance'!W8</f>
        <v>18</v>
      </c>
      <c r="Q8" s="85">
        <f>'Weekly Attendance'!Y8</f>
        <v>12</v>
      </c>
      <c r="R8" s="85">
        <f>'Weekly Attendance'!AA8</f>
        <v>11</v>
      </c>
    </row>
    <row r="9" spans="1:29" s="15" customFormat="1" ht="45" customHeight="1" x14ac:dyDescent="0.35">
      <c r="A9" s="90" t="s">
        <v>195</v>
      </c>
      <c r="B9" s="91" t="s">
        <v>198</v>
      </c>
      <c r="C9" s="92" t="s">
        <v>20</v>
      </c>
      <c r="D9" s="92">
        <v>10451</v>
      </c>
      <c r="E9" s="89" t="s">
        <v>197</v>
      </c>
      <c r="F9" s="85" t="str">
        <f>'Weekly Attendance'!C9</f>
        <v>CLOSED</v>
      </c>
      <c r="G9" s="85">
        <f>'Weekly Attendance'!E9</f>
        <v>12</v>
      </c>
      <c r="H9" s="85">
        <f>'Weekly Attendance'!G9</f>
        <v>7</v>
      </c>
      <c r="I9" s="85">
        <f>'Weekly Attendance'!I9</f>
        <v>0</v>
      </c>
      <c r="J9" s="85">
        <f>'Weekly Attendance'!K9</f>
        <v>6</v>
      </c>
      <c r="K9" s="85">
        <f>'Weekly Attendance'!M9</f>
        <v>5</v>
      </c>
      <c r="L9" s="85">
        <f>'Weekly Attendance'!O9</f>
        <v>6</v>
      </c>
      <c r="M9" s="85">
        <f>'Weekly Attendance'!Q9</f>
        <v>3</v>
      </c>
      <c r="N9" s="85" t="str">
        <f>'Weekly Attendance'!S9</f>
        <v>CLOSED</v>
      </c>
      <c r="O9" s="85" t="str">
        <f>'Weekly Attendance'!U9</f>
        <v>CLOSED</v>
      </c>
      <c r="P9" s="85">
        <f>'Weekly Attendance'!W9</f>
        <v>0</v>
      </c>
      <c r="Q9" s="85">
        <f>'Weekly Attendance'!Y9</f>
        <v>0</v>
      </c>
      <c r="R9" s="85">
        <f>'Weekly Attendance'!AA9</f>
        <v>0</v>
      </c>
    </row>
    <row r="10" spans="1:29" s="15" customFormat="1" ht="45" customHeight="1" x14ac:dyDescent="0.35">
      <c r="A10" s="90" t="s">
        <v>199</v>
      </c>
      <c r="B10" s="91" t="s">
        <v>400</v>
      </c>
      <c r="C10" s="89" t="s">
        <v>21</v>
      </c>
      <c r="D10" s="89">
        <v>11213</v>
      </c>
      <c r="E10" s="89">
        <v>77</v>
      </c>
      <c r="F10" s="85" t="str">
        <f>'Weekly Attendance'!C10</f>
        <v>CLOSED</v>
      </c>
      <c r="G10" s="85" t="str">
        <f>'Weekly Attendance'!E10</f>
        <v>CLOSED</v>
      </c>
      <c r="H10" s="85">
        <f>'Weekly Attendance'!G10</f>
        <v>7</v>
      </c>
      <c r="I10" s="85">
        <f>'Weekly Attendance'!I10</f>
        <v>4</v>
      </c>
      <c r="J10" s="85">
        <f>'Weekly Attendance'!K10</f>
        <v>11</v>
      </c>
      <c r="K10" s="85">
        <f>'Weekly Attendance'!M10</f>
        <v>8</v>
      </c>
      <c r="L10" s="85">
        <f>'Weekly Attendance'!O10</f>
        <v>7</v>
      </c>
      <c r="M10" s="85" t="str">
        <f>'Weekly Attendance'!Q10</f>
        <v>CLOSED</v>
      </c>
      <c r="N10" s="85" t="str">
        <f>'Weekly Attendance'!S10</f>
        <v>CLOSED</v>
      </c>
      <c r="O10" s="85" t="str">
        <f>'Weekly Attendance'!U10</f>
        <v>CLOSED</v>
      </c>
      <c r="P10" s="85">
        <f>'Weekly Attendance'!W10</f>
        <v>6</v>
      </c>
      <c r="Q10" s="85">
        <f>'Weekly Attendance'!Y10</f>
        <v>6</v>
      </c>
      <c r="R10" s="85">
        <f>'Weekly Attendance'!AA10</f>
        <v>9</v>
      </c>
    </row>
    <row r="11" spans="1:29" s="15" customFormat="1" ht="45" customHeight="1" x14ac:dyDescent="0.35">
      <c r="A11" s="90" t="s">
        <v>199</v>
      </c>
      <c r="B11" s="91" t="s">
        <v>201</v>
      </c>
      <c r="C11" s="93" t="s">
        <v>21</v>
      </c>
      <c r="D11" s="94">
        <v>11212</v>
      </c>
      <c r="E11" s="94">
        <v>73</v>
      </c>
      <c r="F11" s="85" t="str">
        <f>'Weekly Attendance'!C11</f>
        <v>CLOSED</v>
      </c>
      <c r="G11" s="85">
        <f>'Weekly Attendance'!E11</f>
        <v>2</v>
      </c>
      <c r="H11" s="85">
        <f>'Weekly Attendance'!G11</f>
        <v>4</v>
      </c>
      <c r="I11" s="85">
        <f>'Weekly Attendance'!I11</f>
        <v>6</v>
      </c>
      <c r="J11" s="85">
        <f>'Weekly Attendance'!K11</f>
        <v>8</v>
      </c>
      <c r="K11" s="85">
        <f>'Weekly Attendance'!M11</f>
        <v>13</v>
      </c>
      <c r="L11" s="85">
        <f>'Weekly Attendance'!O11</f>
        <v>6</v>
      </c>
      <c r="M11" s="85" t="str">
        <f>'Weekly Attendance'!Q11</f>
        <v>CLOSED</v>
      </c>
      <c r="N11" s="85" t="str">
        <f>'Weekly Attendance'!S11</f>
        <v>CLOSED</v>
      </c>
      <c r="O11" s="85" t="str">
        <f>'Weekly Attendance'!U11</f>
        <v>CLOSED</v>
      </c>
      <c r="P11" s="85">
        <f>'Weekly Attendance'!W11</f>
        <v>2</v>
      </c>
      <c r="Q11" s="85">
        <f>'Weekly Attendance'!Y11</f>
        <v>2</v>
      </c>
      <c r="R11" s="85">
        <f>'Weekly Attendance'!AA11</f>
        <v>4</v>
      </c>
    </row>
    <row r="12" spans="1:29" s="15" customFormat="1" ht="45" customHeight="1" x14ac:dyDescent="0.35">
      <c r="A12" s="90" t="s">
        <v>199</v>
      </c>
      <c r="B12" s="91" t="s">
        <v>202</v>
      </c>
      <c r="C12" s="89" t="s">
        <v>21</v>
      </c>
      <c r="D12" s="89">
        <v>11208</v>
      </c>
      <c r="E12" s="89" t="s">
        <v>203</v>
      </c>
      <c r="F12" s="85" t="str">
        <f>'Weekly Attendance'!C12</f>
        <v>CLOSED</v>
      </c>
      <c r="G12" s="85">
        <f>'Weekly Attendance'!E12</f>
        <v>22</v>
      </c>
      <c r="H12" s="85">
        <f>'Weekly Attendance'!G12</f>
        <v>15</v>
      </c>
      <c r="I12" s="85">
        <f>'Weekly Attendance'!I12</f>
        <v>13</v>
      </c>
      <c r="J12" s="85">
        <f>'Weekly Attendance'!K12</f>
        <v>18</v>
      </c>
      <c r="K12" s="85">
        <f>'Weekly Attendance'!M12</f>
        <v>8</v>
      </c>
      <c r="L12" s="85">
        <f>'Weekly Attendance'!O12</f>
        <v>11</v>
      </c>
      <c r="M12" s="85">
        <f>'Weekly Attendance'!Q12</f>
        <v>12</v>
      </c>
      <c r="N12" s="85" t="str">
        <f>'Weekly Attendance'!S12</f>
        <v>CLOSED</v>
      </c>
      <c r="O12" s="85" t="str">
        <f>'Weekly Attendance'!U12</f>
        <v>CLOSED</v>
      </c>
      <c r="P12" s="85">
        <f>'Weekly Attendance'!W12</f>
        <v>15</v>
      </c>
      <c r="Q12" s="85">
        <f>'Weekly Attendance'!Y12</f>
        <v>15</v>
      </c>
      <c r="R12" s="85">
        <f>'Weekly Attendance'!AA12</f>
        <v>8</v>
      </c>
    </row>
    <row r="13" spans="1:29" s="15" customFormat="1" ht="45" customHeight="1" x14ac:dyDescent="0.35">
      <c r="A13" s="90" t="s">
        <v>199</v>
      </c>
      <c r="B13" s="91" t="s">
        <v>204</v>
      </c>
      <c r="C13" s="89" t="s">
        <v>21</v>
      </c>
      <c r="D13" s="89">
        <v>11203</v>
      </c>
      <c r="E13" s="94" t="s">
        <v>205</v>
      </c>
      <c r="F13" s="85" t="str">
        <f>'Weekly Attendance'!C13</f>
        <v>CLOSED</v>
      </c>
      <c r="G13" s="85">
        <f>'Weekly Attendance'!E13</f>
        <v>4</v>
      </c>
      <c r="H13" s="85">
        <f>'Weekly Attendance'!G13</f>
        <v>0</v>
      </c>
      <c r="I13" s="85">
        <f>'Weekly Attendance'!I13</f>
        <v>4</v>
      </c>
      <c r="J13" s="85">
        <f>'Weekly Attendance'!K13</f>
        <v>3</v>
      </c>
      <c r="K13" s="85">
        <f>'Weekly Attendance'!M13</f>
        <v>4</v>
      </c>
      <c r="L13" s="85">
        <f>'Weekly Attendance'!O13</f>
        <v>5</v>
      </c>
      <c r="M13" s="85">
        <f>'Weekly Attendance'!Q13</f>
        <v>0</v>
      </c>
      <c r="N13" s="85" t="str">
        <f>'Weekly Attendance'!S13</f>
        <v>CLOSED</v>
      </c>
      <c r="O13" s="85" t="str">
        <f>'Weekly Attendance'!U13</f>
        <v>CLOSED</v>
      </c>
      <c r="P13" s="85">
        <f>'Weekly Attendance'!W13</f>
        <v>5</v>
      </c>
      <c r="Q13" s="85">
        <f>'Weekly Attendance'!Y13</f>
        <v>8</v>
      </c>
      <c r="R13" s="85">
        <f>'Weekly Attendance'!AA13</f>
        <v>11</v>
      </c>
    </row>
    <row r="14" spans="1:29" s="15" customFormat="1" ht="45" customHeight="1" x14ac:dyDescent="0.35">
      <c r="A14" s="90" t="s">
        <v>199</v>
      </c>
      <c r="B14" s="91" t="s">
        <v>206</v>
      </c>
      <c r="C14" s="94" t="s">
        <v>21</v>
      </c>
      <c r="D14" s="94">
        <v>11233</v>
      </c>
      <c r="E14" s="94">
        <v>73</v>
      </c>
      <c r="F14" s="85" t="str">
        <f>'Weekly Attendance'!C14</f>
        <v>CLOSED</v>
      </c>
      <c r="G14" s="85">
        <f>'Weekly Attendance'!E14</f>
        <v>10</v>
      </c>
      <c r="H14" s="85">
        <f>'Weekly Attendance'!G14</f>
        <v>6</v>
      </c>
      <c r="I14" s="85">
        <f>'Weekly Attendance'!I14</f>
        <v>5</v>
      </c>
      <c r="J14" s="85">
        <f>'Weekly Attendance'!K14</f>
        <v>8</v>
      </c>
      <c r="K14" s="85">
        <f>'Weekly Attendance'!M14</f>
        <v>9</v>
      </c>
      <c r="L14" s="85">
        <f>'Weekly Attendance'!O14</f>
        <v>1</v>
      </c>
      <c r="M14" s="85" t="str">
        <f>'Weekly Attendance'!Q14</f>
        <v>CLOSED</v>
      </c>
      <c r="N14" s="85" t="str">
        <f>'Weekly Attendance'!S14</f>
        <v>CLOSED</v>
      </c>
      <c r="O14" s="85" t="str">
        <f>'Weekly Attendance'!U14</f>
        <v>CLOSED</v>
      </c>
      <c r="P14" s="85" t="str">
        <f>'Weekly Attendance'!W14</f>
        <v>CLOSED</v>
      </c>
      <c r="Q14" s="85">
        <f>'Weekly Attendance'!Y14</f>
        <v>17</v>
      </c>
      <c r="R14" s="85">
        <f>'Weekly Attendance'!AA14</f>
        <v>10</v>
      </c>
    </row>
    <row r="15" spans="1:29" s="15" customFormat="1" ht="45" customHeight="1" x14ac:dyDescent="0.35">
      <c r="A15" s="90" t="s">
        <v>207</v>
      </c>
      <c r="B15" s="91" t="s">
        <v>208</v>
      </c>
      <c r="C15" s="94" t="s">
        <v>22</v>
      </c>
      <c r="D15" s="94">
        <v>10024</v>
      </c>
      <c r="E15" s="94">
        <v>20</v>
      </c>
      <c r="F15" s="85" t="str">
        <f>'Weekly Attendance'!C15</f>
        <v>CLOSED</v>
      </c>
      <c r="G15" s="85">
        <f>'Weekly Attendance'!E15</f>
        <v>41</v>
      </c>
      <c r="H15" s="85">
        <f>'Weekly Attendance'!G15</f>
        <v>40</v>
      </c>
      <c r="I15" s="85">
        <f>'Weekly Attendance'!I15</f>
        <v>30</v>
      </c>
      <c r="J15" s="85">
        <f>'Weekly Attendance'!K15</f>
        <v>30</v>
      </c>
      <c r="K15" s="85">
        <f>'Weekly Attendance'!M15</f>
        <v>30</v>
      </c>
      <c r="L15" s="85">
        <f>'Weekly Attendance'!O15</f>
        <v>30</v>
      </c>
      <c r="M15" s="85" t="str">
        <f>'Weekly Attendance'!Q15</f>
        <v>CLOSED</v>
      </c>
      <c r="N15" s="85" t="str">
        <f>'Weekly Attendance'!S15</f>
        <v>CLOSED</v>
      </c>
      <c r="O15" s="85" t="str">
        <f>'Weekly Attendance'!U15</f>
        <v>CLOSED</v>
      </c>
      <c r="P15" s="85">
        <f>'Weekly Attendance'!W15</f>
        <v>46</v>
      </c>
      <c r="Q15" s="85">
        <f>'Weekly Attendance'!Y15</f>
        <v>35</v>
      </c>
      <c r="R15" s="85">
        <f>'Weekly Attendance'!AA15</f>
        <v>42</v>
      </c>
    </row>
    <row r="16" spans="1:29" s="15" customFormat="1" ht="45" customHeight="1" x14ac:dyDescent="0.35">
      <c r="A16" s="90" t="s">
        <v>207</v>
      </c>
      <c r="B16" s="91" t="s">
        <v>209</v>
      </c>
      <c r="C16" s="89" t="s">
        <v>20</v>
      </c>
      <c r="D16" s="89">
        <v>10452</v>
      </c>
      <c r="E16" s="89">
        <v>44</v>
      </c>
      <c r="F16" s="85" t="str">
        <f>'Weekly Attendance'!C16</f>
        <v>CLOSED</v>
      </c>
      <c r="G16" s="85">
        <f>'Weekly Attendance'!E16</f>
        <v>25</v>
      </c>
      <c r="H16" s="85">
        <f>'Weekly Attendance'!G16</f>
        <v>28</v>
      </c>
      <c r="I16" s="85">
        <f>'Weekly Attendance'!I16</f>
        <v>32</v>
      </c>
      <c r="J16" s="85">
        <f>'Weekly Attendance'!K16</f>
        <v>30</v>
      </c>
      <c r="K16" s="85">
        <f>'Weekly Attendance'!M16</f>
        <v>32</v>
      </c>
      <c r="L16" s="85">
        <f>'Weekly Attendance'!O16</f>
        <v>31</v>
      </c>
      <c r="M16" s="85" t="str">
        <f>'Weekly Attendance'!Q16</f>
        <v>CLOSED</v>
      </c>
      <c r="N16" s="85" t="str">
        <f>'Weekly Attendance'!S16</f>
        <v>CLOSED</v>
      </c>
      <c r="O16" s="85" t="str">
        <f>'Weekly Attendance'!U16</f>
        <v>CLOSED</v>
      </c>
      <c r="P16" s="85">
        <f>'Weekly Attendance'!W16</f>
        <v>32</v>
      </c>
      <c r="Q16" s="85">
        <f>'Weekly Attendance'!Y16</f>
        <v>33</v>
      </c>
      <c r="R16" s="85">
        <f>'Weekly Attendance'!AA16</f>
        <v>30</v>
      </c>
    </row>
    <row r="17" spans="1:18" s="15" customFormat="1" ht="45" customHeight="1" x14ac:dyDescent="0.35">
      <c r="A17" s="90" t="s">
        <v>207</v>
      </c>
      <c r="B17" s="91" t="s">
        <v>210</v>
      </c>
      <c r="C17" s="89" t="s">
        <v>22</v>
      </c>
      <c r="D17" s="89">
        <v>10033</v>
      </c>
      <c r="E17" s="89">
        <v>34</v>
      </c>
      <c r="F17" s="85" t="str">
        <f>'Weekly Attendance'!C17</f>
        <v>CLOSED</v>
      </c>
      <c r="G17" s="85" t="str">
        <f>'Weekly Attendance'!E17</f>
        <v>CLOSED</v>
      </c>
      <c r="H17" s="85">
        <f>'Weekly Attendance'!G17</f>
        <v>2</v>
      </c>
      <c r="I17" s="85">
        <f>'Weekly Attendance'!I17</f>
        <v>7</v>
      </c>
      <c r="J17" s="85">
        <f>'Weekly Attendance'!K17</f>
        <v>8</v>
      </c>
      <c r="K17" s="85">
        <f>'Weekly Attendance'!M17</f>
        <v>7</v>
      </c>
      <c r="L17" s="85">
        <f>'Weekly Attendance'!O17</f>
        <v>8</v>
      </c>
      <c r="M17" s="85" t="str">
        <f>'Weekly Attendance'!Q17</f>
        <v>CLOSED</v>
      </c>
      <c r="N17" s="85" t="str">
        <f>'Weekly Attendance'!S17</f>
        <v>CLOSED</v>
      </c>
      <c r="O17" s="85" t="str">
        <f>'Weekly Attendance'!U17</f>
        <v>CLOSED</v>
      </c>
      <c r="P17" s="85">
        <f>'Weekly Attendance'!W17</f>
        <v>8</v>
      </c>
      <c r="Q17" s="85">
        <f>'Weekly Attendance'!Y17</f>
        <v>5</v>
      </c>
      <c r="R17" s="85">
        <f>'Weekly Attendance'!AA17</f>
        <v>11</v>
      </c>
    </row>
    <row r="18" spans="1:18" s="15" customFormat="1" ht="45" customHeight="1" x14ac:dyDescent="0.35">
      <c r="A18" s="90" t="s">
        <v>207</v>
      </c>
      <c r="B18" s="91" t="s">
        <v>211</v>
      </c>
      <c r="C18" s="89" t="s">
        <v>22</v>
      </c>
      <c r="D18" s="89">
        <v>10037</v>
      </c>
      <c r="E18" s="89">
        <v>32</v>
      </c>
      <c r="F18" s="85" t="str">
        <f>'Weekly Attendance'!C18</f>
        <v>CLOSED</v>
      </c>
      <c r="G18" s="85">
        <f>'Weekly Attendance'!E18</f>
        <v>13</v>
      </c>
      <c r="H18" s="85">
        <f>'Weekly Attendance'!G18</f>
        <v>9</v>
      </c>
      <c r="I18" s="85">
        <f>'Weekly Attendance'!I18</f>
        <v>9</v>
      </c>
      <c r="J18" s="85">
        <f>'Weekly Attendance'!K18</f>
        <v>14</v>
      </c>
      <c r="K18" s="85" t="str">
        <f>'Weekly Attendance'!M18</f>
        <v>CLOSED</v>
      </c>
      <c r="L18" s="85" t="str">
        <f>'Weekly Attendance'!O18</f>
        <v>CLOSED</v>
      </c>
      <c r="M18" s="85" t="str">
        <f>'Weekly Attendance'!Q18</f>
        <v>CLOSED</v>
      </c>
      <c r="N18" s="85" t="str">
        <f>'Weekly Attendance'!S18</f>
        <v>CLOSED</v>
      </c>
      <c r="O18" s="85" t="str">
        <f>'Weekly Attendance'!U18</f>
        <v>CLOSED</v>
      </c>
      <c r="P18" s="85">
        <f>'Weekly Attendance'!W18</f>
        <v>8</v>
      </c>
      <c r="Q18" s="85">
        <f>'Weekly Attendance'!Y18</f>
        <v>9</v>
      </c>
      <c r="R18" s="85">
        <f>'Weekly Attendance'!AA18</f>
        <v>10</v>
      </c>
    </row>
    <row r="19" spans="1:18" s="15" customFormat="1" ht="45" customHeight="1" x14ac:dyDescent="0.35">
      <c r="A19" s="90" t="s">
        <v>207</v>
      </c>
      <c r="B19" s="91" t="s">
        <v>212</v>
      </c>
      <c r="C19" s="89" t="s">
        <v>20</v>
      </c>
      <c r="D19" s="89">
        <v>10452</v>
      </c>
      <c r="E19" s="89">
        <v>44</v>
      </c>
      <c r="F19" s="85" t="str">
        <f>'Weekly Attendance'!C19</f>
        <v>CLOSED</v>
      </c>
      <c r="G19" s="85">
        <f>'Weekly Attendance'!E19</f>
        <v>6</v>
      </c>
      <c r="H19" s="85">
        <f>'Weekly Attendance'!G19</f>
        <v>7</v>
      </c>
      <c r="I19" s="85">
        <f>'Weekly Attendance'!I19</f>
        <v>7</v>
      </c>
      <c r="J19" s="85">
        <f>'Weekly Attendance'!K19</f>
        <v>7</v>
      </c>
      <c r="K19" s="85">
        <f>'Weekly Attendance'!M19</f>
        <v>6</v>
      </c>
      <c r="L19" s="85">
        <f>'Weekly Attendance'!O19</f>
        <v>7</v>
      </c>
      <c r="M19" s="85" t="str">
        <f>'Weekly Attendance'!Q19</f>
        <v>CLOSED</v>
      </c>
      <c r="N19" s="85" t="str">
        <f>'Weekly Attendance'!S19</f>
        <v>CLOSED</v>
      </c>
      <c r="O19" s="85" t="str">
        <f>'Weekly Attendance'!U19</f>
        <v>CLOSED</v>
      </c>
      <c r="P19" s="85" t="str">
        <f>'Weekly Attendance'!W19</f>
        <v>CLOSED</v>
      </c>
      <c r="Q19" s="85">
        <f>'Weekly Attendance'!Y19</f>
        <v>5</v>
      </c>
      <c r="R19" s="85">
        <f>'Weekly Attendance'!AA19</f>
        <v>8</v>
      </c>
    </row>
    <row r="20" spans="1:18" s="15" customFormat="1" ht="45" customHeight="1" x14ac:dyDescent="0.35">
      <c r="A20" s="90" t="s">
        <v>213</v>
      </c>
      <c r="B20" s="91" t="s">
        <v>214</v>
      </c>
      <c r="C20" s="94" t="s">
        <v>20</v>
      </c>
      <c r="D20" s="94">
        <v>10472</v>
      </c>
      <c r="E20" s="94">
        <v>43</v>
      </c>
      <c r="F20" s="85" t="str">
        <f>'Weekly Attendance'!C20</f>
        <v>CLOSED</v>
      </c>
      <c r="G20" s="85">
        <f>'Weekly Attendance'!E20</f>
        <v>6</v>
      </c>
      <c r="H20" s="85">
        <f>'Weekly Attendance'!G20</f>
        <v>10</v>
      </c>
      <c r="I20" s="85">
        <f>'Weekly Attendance'!I20</f>
        <v>14</v>
      </c>
      <c r="J20" s="85">
        <f>'Weekly Attendance'!K20</f>
        <v>11</v>
      </c>
      <c r="K20" s="85">
        <f>'Weekly Attendance'!M20</f>
        <v>14</v>
      </c>
      <c r="L20" s="85">
        <f>'Weekly Attendance'!O20</f>
        <v>12</v>
      </c>
      <c r="M20" s="85">
        <f>'Weekly Attendance'!Q20</f>
        <v>11</v>
      </c>
      <c r="N20" s="85" t="str">
        <f>'Weekly Attendance'!S20</f>
        <v>CLOSED</v>
      </c>
      <c r="O20" s="85" t="str">
        <f>'Weekly Attendance'!U20</f>
        <v>CLOSED</v>
      </c>
      <c r="P20" s="85">
        <f>'Weekly Attendance'!W20</f>
        <v>11</v>
      </c>
      <c r="Q20" s="85">
        <f>'Weekly Attendance'!Y20</f>
        <v>14</v>
      </c>
      <c r="R20" s="85">
        <f>'Weekly Attendance'!AA20</f>
        <v>15</v>
      </c>
    </row>
    <row r="21" spans="1:18" s="15" customFormat="1" ht="45" customHeight="1" x14ac:dyDescent="0.35">
      <c r="A21" s="90" t="s">
        <v>213</v>
      </c>
      <c r="B21" s="91" t="s">
        <v>215</v>
      </c>
      <c r="C21" s="93" t="s">
        <v>22</v>
      </c>
      <c r="D21" s="94">
        <v>10034</v>
      </c>
      <c r="E21" s="94">
        <v>34</v>
      </c>
      <c r="F21" s="85" t="str">
        <f>'Weekly Attendance'!C21</f>
        <v>CLOSED</v>
      </c>
      <c r="G21" s="85">
        <f>'Weekly Attendance'!E21</f>
        <v>13</v>
      </c>
      <c r="H21" s="85">
        <f>'Weekly Attendance'!G21</f>
        <v>15</v>
      </c>
      <c r="I21" s="85">
        <f>'Weekly Attendance'!I21</f>
        <v>15</v>
      </c>
      <c r="J21" s="85">
        <f>'Weekly Attendance'!K21</f>
        <v>13</v>
      </c>
      <c r="K21" s="85">
        <f>'Weekly Attendance'!M21</f>
        <v>15</v>
      </c>
      <c r="L21" s="85">
        <f>'Weekly Attendance'!O21</f>
        <v>11</v>
      </c>
      <c r="M21" s="85">
        <f>'Weekly Attendance'!Q21</f>
        <v>15</v>
      </c>
      <c r="N21" s="85" t="str">
        <f>'Weekly Attendance'!S21</f>
        <v>CLOSED</v>
      </c>
      <c r="O21" s="85" t="str">
        <f>'Weekly Attendance'!U21</f>
        <v>CLOSED</v>
      </c>
      <c r="P21" s="85">
        <f>'Weekly Attendance'!W21</f>
        <v>22</v>
      </c>
      <c r="Q21" s="85">
        <f>'Weekly Attendance'!Y21</f>
        <v>16</v>
      </c>
      <c r="R21" s="85">
        <f>'Weekly Attendance'!AA21</f>
        <v>13</v>
      </c>
    </row>
    <row r="22" spans="1:18" s="15" customFormat="1" ht="45" customHeight="1" x14ac:dyDescent="0.35">
      <c r="A22" s="90" t="s">
        <v>213</v>
      </c>
      <c r="B22" s="91" t="s">
        <v>216</v>
      </c>
      <c r="C22" s="89" t="s">
        <v>20</v>
      </c>
      <c r="D22" s="89">
        <v>10472</v>
      </c>
      <c r="E22" s="89">
        <v>43</v>
      </c>
      <c r="F22" s="85" t="str">
        <f>'Weekly Attendance'!C22</f>
        <v>CLOSED</v>
      </c>
      <c r="G22" s="85">
        <f>'Weekly Attendance'!E22</f>
        <v>15</v>
      </c>
      <c r="H22" s="85">
        <f>'Weekly Attendance'!G22</f>
        <v>8</v>
      </c>
      <c r="I22" s="85">
        <f>'Weekly Attendance'!I22</f>
        <v>15</v>
      </c>
      <c r="J22" s="85">
        <f>'Weekly Attendance'!K22</f>
        <v>15</v>
      </c>
      <c r="K22" s="85">
        <f>'Weekly Attendance'!M22</f>
        <v>15</v>
      </c>
      <c r="L22" s="85">
        <f>'Weekly Attendance'!O22</f>
        <v>10</v>
      </c>
      <c r="M22" s="85" t="str">
        <f>'Weekly Attendance'!Q22</f>
        <v>CLOSED</v>
      </c>
      <c r="N22" s="85" t="str">
        <f>'Weekly Attendance'!S22</f>
        <v>CLOSED</v>
      </c>
      <c r="O22" s="85" t="str">
        <f>'Weekly Attendance'!U22</f>
        <v>CLOSED</v>
      </c>
      <c r="P22" s="85">
        <f>'Weekly Attendance'!W22</f>
        <v>40</v>
      </c>
      <c r="Q22" s="85">
        <f>'Weekly Attendance'!Y22</f>
        <v>15</v>
      </c>
      <c r="R22" s="85">
        <f>'Weekly Attendance'!AA22</f>
        <v>12</v>
      </c>
    </row>
    <row r="23" spans="1:18" s="15" customFormat="1" ht="45" customHeight="1" x14ac:dyDescent="0.35">
      <c r="A23" s="90" t="s">
        <v>217</v>
      </c>
      <c r="B23" s="91" t="s">
        <v>218</v>
      </c>
      <c r="C23" s="89" t="s">
        <v>23</v>
      </c>
      <c r="D23" s="89">
        <v>11691</v>
      </c>
      <c r="E23" s="89">
        <v>101</v>
      </c>
      <c r="F23" s="85" t="str">
        <f>'Weekly Attendance'!C23</f>
        <v>CLOSED</v>
      </c>
      <c r="G23" s="85">
        <f>'Weekly Attendance'!E23</f>
        <v>7</v>
      </c>
      <c r="H23" s="85" t="str">
        <f>'Weekly Attendance'!G23</f>
        <v>CLOSED</v>
      </c>
      <c r="I23" s="85">
        <f>'Weekly Attendance'!I23</f>
        <v>23</v>
      </c>
      <c r="J23" s="85">
        <f>'Weekly Attendance'!K23</f>
        <v>20</v>
      </c>
      <c r="K23" s="85">
        <f>'Weekly Attendance'!M23</f>
        <v>24</v>
      </c>
      <c r="L23" s="85">
        <f>'Weekly Attendance'!O23</f>
        <v>21</v>
      </c>
      <c r="M23" s="85">
        <f>'Weekly Attendance'!Q23</f>
        <v>28</v>
      </c>
      <c r="N23" s="85" t="str">
        <f>'Weekly Attendance'!S23</f>
        <v>CLOSED</v>
      </c>
      <c r="O23" s="85" t="str">
        <f>'Weekly Attendance'!U23</f>
        <v>CLOSED</v>
      </c>
      <c r="P23" s="85">
        <f>'Weekly Attendance'!W23</f>
        <v>23</v>
      </c>
      <c r="Q23" s="85">
        <f>'Weekly Attendance'!Y23</f>
        <v>24</v>
      </c>
      <c r="R23" s="85">
        <f>'Weekly Attendance'!AA23</f>
        <v>23</v>
      </c>
    </row>
    <row r="24" spans="1:18" s="15" customFormat="1" ht="45" customHeight="1" x14ac:dyDescent="0.35">
      <c r="A24" s="90" t="s">
        <v>219</v>
      </c>
      <c r="B24" s="91" t="s">
        <v>220</v>
      </c>
      <c r="C24" s="89" t="s">
        <v>23</v>
      </c>
      <c r="D24" s="89">
        <v>11434</v>
      </c>
      <c r="E24" s="89">
        <v>113</v>
      </c>
      <c r="F24" s="85" t="str">
        <f>'Weekly Attendance'!C24</f>
        <v>CLOSED</v>
      </c>
      <c r="G24" s="85">
        <f>'Weekly Attendance'!E24</f>
        <v>2</v>
      </c>
      <c r="H24" s="85">
        <f>'Weekly Attendance'!G24</f>
        <v>5</v>
      </c>
      <c r="I24" s="85">
        <f>'Weekly Attendance'!I24</f>
        <v>0</v>
      </c>
      <c r="J24" s="85">
        <f>'Weekly Attendance'!K24</f>
        <v>6</v>
      </c>
      <c r="K24" s="85">
        <f>'Weekly Attendance'!M24</f>
        <v>0</v>
      </c>
      <c r="L24" s="85">
        <f>'Weekly Attendance'!O24</f>
        <v>8</v>
      </c>
      <c r="M24" s="85" t="str">
        <f>'Weekly Attendance'!Q24</f>
        <v>CLOSED</v>
      </c>
      <c r="N24" s="85" t="str">
        <f>'Weekly Attendance'!S24</f>
        <v>CLOSED</v>
      </c>
      <c r="O24" s="85" t="str">
        <f>'Weekly Attendance'!U24</f>
        <v>CLOSED</v>
      </c>
      <c r="P24" s="85">
        <f>'Weekly Attendance'!W24</f>
        <v>0</v>
      </c>
      <c r="Q24" s="85">
        <f>'Weekly Attendance'!Y24</f>
        <v>0</v>
      </c>
      <c r="R24" s="85">
        <f>'Weekly Attendance'!AA24</f>
        <v>11</v>
      </c>
    </row>
    <row r="25" spans="1:18" s="15" customFormat="1" ht="45" customHeight="1" x14ac:dyDescent="0.35">
      <c r="A25" s="90" t="s">
        <v>219</v>
      </c>
      <c r="B25" s="91" t="s">
        <v>221</v>
      </c>
      <c r="C25" s="94" t="s">
        <v>22</v>
      </c>
      <c r="D25" s="94">
        <v>10029</v>
      </c>
      <c r="E25" s="94" t="s">
        <v>222</v>
      </c>
      <c r="F25" s="85" t="str">
        <f>'Weekly Attendance'!C25</f>
        <v>CLOSED</v>
      </c>
      <c r="G25" s="85">
        <f>'Weekly Attendance'!E25</f>
        <v>12</v>
      </c>
      <c r="H25" s="85">
        <f>'Weekly Attendance'!G25</f>
        <v>17</v>
      </c>
      <c r="I25" s="85">
        <f>'Weekly Attendance'!I25</f>
        <v>15</v>
      </c>
      <c r="J25" s="85">
        <f>'Weekly Attendance'!K25</f>
        <v>18</v>
      </c>
      <c r="K25" s="85">
        <f>'Weekly Attendance'!M25</f>
        <v>21</v>
      </c>
      <c r="L25" s="85">
        <f>'Weekly Attendance'!O25</f>
        <v>18</v>
      </c>
      <c r="M25" s="85" t="str">
        <f>'Weekly Attendance'!Q25</f>
        <v>CLOSED</v>
      </c>
      <c r="N25" s="85" t="str">
        <f>'Weekly Attendance'!S25</f>
        <v>CLOSED</v>
      </c>
      <c r="O25" s="85" t="str">
        <f>'Weekly Attendance'!U25</f>
        <v>CLOSED</v>
      </c>
      <c r="P25" s="85">
        <f>'Weekly Attendance'!W25</f>
        <v>17</v>
      </c>
      <c r="Q25" s="85">
        <f>'Weekly Attendance'!Y25</f>
        <v>20</v>
      </c>
      <c r="R25" s="85">
        <f>'Weekly Attendance'!AA25</f>
        <v>13</v>
      </c>
    </row>
    <row r="26" spans="1:18" s="15" customFormat="1" ht="45" customHeight="1" x14ac:dyDescent="0.35">
      <c r="A26" s="90" t="s">
        <v>219</v>
      </c>
      <c r="B26" s="91" t="s">
        <v>223</v>
      </c>
      <c r="C26" s="89" t="s">
        <v>20</v>
      </c>
      <c r="D26" s="89">
        <v>10455</v>
      </c>
      <c r="E26" s="89">
        <v>40</v>
      </c>
      <c r="F26" s="85" t="str">
        <f>'Weekly Attendance'!C26</f>
        <v>CLOSED</v>
      </c>
      <c r="G26" s="85">
        <f>'Weekly Attendance'!E26</f>
        <v>12</v>
      </c>
      <c r="H26" s="85">
        <f>'Weekly Attendance'!G26</f>
        <v>9</v>
      </c>
      <c r="I26" s="85">
        <f>'Weekly Attendance'!I26</f>
        <v>15</v>
      </c>
      <c r="J26" s="85">
        <f>'Weekly Attendance'!K26</f>
        <v>11</v>
      </c>
      <c r="K26" s="85">
        <f>'Weekly Attendance'!M26</f>
        <v>15</v>
      </c>
      <c r="L26" s="85">
        <f>'Weekly Attendance'!O26</f>
        <v>9</v>
      </c>
      <c r="M26" s="85" t="str">
        <f>'Weekly Attendance'!Q26</f>
        <v>CLOSED</v>
      </c>
      <c r="N26" s="85" t="str">
        <f>'Weekly Attendance'!S26</f>
        <v>CLOSED</v>
      </c>
      <c r="O26" s="85" t="str">
        <f>'Weekly Attendance'!U26</f>
        <v>CLOSED</v>
      </c>
      <c r="P26" s="85">
        <f>'Weekly Attendance'!W26</f>
        <v>12</v>
      </c>
      <c r="Q26" s="85">
        <f>'Weekly Attendance'!Y26</f>
        <v>23</v>
      </c>
      <c r="R26" s="85">
        <f>'Weekly Attendance'!AA26</f>
        <v>19</v>
      </c>
    </row>
    <row r="27" spans="1:18" s="15" customFormat="1" ht="45" customHeight="1" x14ac:dyDescent="0.35">
      <c r="A27" s="90" t="s">
        <v>219</v>
      </c>
      <c r="B27" s="91" t="s">
        <v>224</v>
      </c>
      <c r="C27" s="94" t="s">
        <v>22</v>
      </c>
      <c r="D27" s="94">
        <v>10029</v>
      </c>
      <c r="E27" s="94">
        <v>23</v>
      </c>
      <c r="F27" s="85" t="str">
        <f>'Weekly Attendance'!C27</f>
        <v>CLOSED</v>
      </c>
      <c r="G27" s="85">
        <f>'Weekly Attendance'!E27</f>
        <v>15</v>
      </c>
      <c r="H27" s="85">
        <f>'Weekly Attendance'!G27</f>
        <v>15</v>
      </c>
      <c r="I27" s="85">
        <f>'Weekly Attendance'!I27</f>
        <v>14</v>
      </c>
      <c r="J27" s="85">
        <f>'Weekly Attendance'!K27</f>
        <v>28</v>
      </c>
      <c r="K27" s="85">
        <f>'Weekly Attendance'!M27</f>
        <v>20</v>
      </c>
      <c r="L27" s="85">
        <f>'Weekly Attendance'!O27</f>
        <v>26</v>
      </c>
      <c r="M27" s="85" t="str">
        <f>'Weekly Attendance'!Q27</f>
        <v>CLOSED</v>
      </c>
      <c r="N27" s="85" t="str">
        <f>'Weekly Attendance'!S27</f>
        <v>CLOSED</v>
      </c>
      <c r="O27" s="85" t="str">
        <f>'Weekly Attendance'!U27</f>
        <v>CLOSED</v>
      </c>
      <c r="P27" s="85">
        <f>'Weekly Attendance'!W27</f>
        <v>10</v>
      </c>
      <c r="Q27" s="85">
        <f>'Weekly Attendance'!Y27</f>
        <v>20</v>
      </c>
      <c r="R27" s="85">
        <f>'Weekly Attendance'!AA27</f>
        <v>22</v>
      </c>
    </row>
    <row r="28" spans="1:18" s="15" customFormat="1" ht="45" customHeight="1" x14ac:dyDescent="0.35">
      <c r="A28" s="90" t="s">
        <v>219</v>
      </c>
      <c r="B28" s="91" t="s">
        <v>225</v>
      </c>
      <c r="C28" s="89" t="s">
        <v>21</v>
      </c>
      <c r="D28" s="89">
        <v>11203</v>
      </c>
      <c r="E28" s="89">
        <v>67</v>
      </c>
      <c r="F28" s="85" t="str">
        <f>'Weekly Attendance'!C28</f>
        <v>CLOSED</v>
      </c>
      <c r="G28" s="85">
        <f>'Weekly Attendance'!E28</f>
        <v>4</v>
      </c>
      <c r="H28" s="85">
        <f>'Weekly Attendance'!G28</f>
        <v>7</v>
      </c>
      <c r="I28" s="85">
        <f>'Weekly Attendance'!I28</f>
        <v>4</v>
      </c>
      <c r="J28" s="85">
        <f>'Weekly Attendance'!K28</f>
        <v>4</v>
      </c>
      <c r="K28" s="85">
        <f>'Weekly Attendance'!M28</f>
        <v>2</v>
      </c>
      <c r="L28" s="85">
        <f>'Weekly Attendance'!O28</f>
        <v>3</v>
      </c>
      <c r="M28" s="85" t="str">
        <f>'Weekly Attendance'!Q28</f>
        <v>CLOSED</v>
      </c>
      <c r="N28" s="85" t="str">
        <f>'Weekly Attendance'!S28</f>
        <v>CLOSED</v>
      </c>
      <c r="O28" s="85" t="str">
        <f>'Weekly Attendance'!U28</f>
        <v>CLOSED</v>
      </c>
      <c r="P28" s="85">
        <f>'Weekly Attendance'!W28</f>
        <v>0</v>
      </c>
      <c r="Q28" s="85">
        <f>'Weekly Attendance'!Y28</f>
        <v>4</v>
      </c>
      <c r="R28" s="85">
        <f>'Weekly Attendance'!AA28</f>
        <v>0</v>
      </c>
    </row>
    <row r="29" spans="1:18" s="15" customFormat="1" ht="45" customHeight="1" x14ac:dyDescent="0.35">
      <c r="A29" s="90" t="s">
        <v>219</v>
      </c>
      <c r="B29" s="91" t="s">
        <v>226</v>
      </c>
      <c r="C29" s="94" t="s">
        <v>24</v>
      </c>
      <c r="D29" s="94">
        <v>10304</v>
      </c>
      <c r="E29" s="94">
        <v>120</v>
      </c>
      <c r="F29" s="85" t="str">
        <f>'Weekly Attendance'!C29</f>
        <v>CLOSED</v>
      </c>
      <c r="G29" s="85">
        <f>'Weekly Attendance'!E29</f>
        <v>5</v>
      </c>
      <c r="H29" s="85">
        <f>'Weekly Attendance'!G29</f>
        <v>5</v>
      </c>
      <c r="I29" s="85">
        <f>'Weekly Attendance'!I29</f>
        <v>4</v>
      </c>
      <c r="J29" s="85">
        <f>'Weekly Attendance'!K29</f>
        <v>4</v>
      </c>
      <c r="K29" s="85">
        <f>'Weekly Attendance'!M29</f>
        <v>3</v>
      </c>
      <c r="L29" s="85">
        <f>'Weekly Attendance'!O29</f>
        <v>4</v>
      </c>
      <c r="M29" s="85" t="str">
        <f>'Weekly Attendance'!Q29</f>
        <v>CLOSED</v>
      </c>
      <c r="N29" s="85" t="str">
        <f>'Weekly Attendance'!S29</f>
        <v>CLOSED</v>
      </c>
      <c r="O29" s="85" t="str">
        <f>'Weekly Attendance'!U29</f>
        <v>CLOSED</v>
      </c>
      <c r="P29" s="85" t="str">
        <f>'Weekly Attendance'!W29</f>
        <v>CLOSED</v>
      </c>
      <c r="Q29" s="85">
        <f>'Weekly Attendance'!Y29</f>
        <v>4</v>
      </c>
      <c r="R29" s="85">
        <f>'Weekly Attendance'!AA29</f>
        <v>3</v>
      </c>
    </row>
    <row r="30" spans="1:18" s="15" customFormat="1" ht="45" customHeight="1" x14ac:dyDescent="0.35">
      <c r="A30" s="90" t="s">
        <v>227</v>
      </c>
      <c r="B30" s="91" t="s">
        <v>228</v>
      </c>
      <c r="C30" s="89" t="s">
        <v>20</v>
      </c>
      <c r="D30" s="89">
        <v>10456</v>
      </c>
      <c r="E30" s="89">
        <v>42</v>
      </c>
      <c r="F30" s="85" t="str">
        <f>'Weekly Attendance'!C30</f>
        <v>CLOSED</v>
      </c>
      <c r="G30" s="85">
        <f>'Weekly Attendance'!E30</f>
        <v>15</v>
      </c>
      <c r="H30" s="85">
        <f>'Weekly Attendance'!G30</f>
        <v>25</v>
      </c>
      <c r="I30" s="85">
        <f>'Weekly Attendance'!I30</f>
        <v>26</v>
      </c>
      <c r="J30" s="85">
        <f>'Weekly Attendance'!K30</f>
        <v>37</v>
      </c>
      <c r="K30" s="85">
        <f>'Weekly Attendance'!M30</f>
        <v>35</v>
      </c>
      <c r="L30" s="85">
        <f>'Weekly Attendance'!O30</f>
        <v>38</v>
      </c>
      <c r="M30" s="85">
        <f>'Weekly Attendance'!Q30</f>
        <v>35</v>
      </c>
      <c r="N30" s="85" t="str">
        <f>'Weekly Attendance'!S30</f>
        <v>CLOSED</v>
      </c>
      <c r="O30" s="85" t="str">
        <f>'Weekly Attendance'!U30</f>
        <v>CLOSED</v>
      </c>
      <c r="P30" s="85">
        <f>'Weekly Attendance'!W30</f>
        <v>10</v>
      </c>
      <c r="Q30" s="85">
        <f>'Weekly Attendance'!Y30</f>
        <v>17</v>
      </c>
      <c r="R30" s="85">
        <f>'Weekly Attendance'!AA30</f>
        <v>18</v>
      </c>
    </row>
    <row r="31" spans="1:18" s="15" customFormat="1" ht="45" customHeight="1" x14ac:dyDescent="0.35">
      <c r="A31" s="90" t="s">
        <v>229</v>
      </c>
      <c r="B31" s="91" t="s">
        <v>230</v>
      </c>
      <c r="C31" s="89" t="s">
        <v>21</v>
      </c>
      <c r="D31" s="89">
        <v>11221</v>
      </c>
      <c r="E31" s="89">
        <v>83</v>
      </c>
      <c r="F31" s="85" t="str">
        <f>'Weekly Attendance'!C31</f>
        <v>CLOSED</v>
      </c>
      <c r="G31" s="85">
        <f>'Weekly Attendance'!E31</f>
        <v>0</v>
      </c>
      <c r="H31" s="85">
        <f>'Weekly Attendance'!G31</f>
        <v>0</v>
      </c>
      <c r="I31" s="85">
        <f>'Weekly Attendance'!I31</f>
        <v>0</v>
      </c>
      <c r="J31" s="85">
        <f>'Weekly Attendance'!K31</f>
        <v>0</v>
      </c>
      <c r="K31" s="85">
        <f>'Weekly Attendance'!M31</f>
        <v>0</v>
      </c>
      <c r="L31" s="85">
        <f>'Weekly Attendance'!O31</f>
        <v>0</v>
      </c>
      <c r="M31" s="85">
        <f>'Weekly Attendance'!Q31</f>
        <v>0</v>
      </c>
      <c r="N31" s="85" t="str">
        <f>'Weekly Attendance'!S31</f>
        <v>CLOSED</v>
      </c>
      <c r="O31" s="85" t="str">
        <f>'Weekly Attendance'!U31</f>
        <v>CLOSED</v>
      </c>
      <c r="P31" s="85">
        <f>'Weekly Attendance'!W31</f>
        <v>3</v>
      </c>
      <c r="Q31" s="85">
        <f>'Weekly Attendance'!Y31</f>
        <v>14</v>
      </c>
      <c r="R31" s="85">
        <f>'Weekly Attendance'!AA31</f>
        <v>5</v>
      </c>
    </row>
    <row r="32" spans="1:18" s="15" customFormat="1" ht="45" customHeight="1" x14ac:dyDescent="0.35">
      <c r="A32" s="90" t="s">
        <v>231</v>
      </c>
      <c r="B32" s="91" t="s">
        <v>232</v>
      </c>
      <c r="C32" s="94" t="s">
        <v>20</v>
      </c>
      <c r="D32" s="94">
        <v>10460</v>
      </c>
      <c r="E32" s="94">
        <v>42</v>
      </c>
      <c r="F32" s="85" t="str">
        <f>'Weekly Attendance'!C32</f>
        <v>CLOSED</v>
      </c>
      <c r="G32" s="85" t="str">
        <f>'Weekly Attendance'!E32</f>
        <v>CLOSED</v>
      </c>
      <c r="H32" s="85" t="str">
        <f>'Weekly Attendance'!G32</f>
        <v>CLOSED</v>
      </c>
      <c r="I32" s="85" t="str">
        <f>'Weekly Attendance'!I32</f>
        <v>CLOSED</v>
      </c>
      <c r="J32" s="85" t="str">
        <f>'Weekly Attendance'!K32</f>
        <v>CLOSED</v>
      </c>
      <c r="K32" s="85" t="str">
        <f>'Weekly Attendance'!M32</f>
        <v>CLOSED</v>
      </c>
      <c r="L32" s="85" t="str">
        <f>'Weekly Attendance'!O32</f>
        <v>CLOSED</v>
      </c>
      <c r="M32" s="85" t="str">
        <f>'Weekly Attendance'!Q32</f>
        <v>CLOSED</v>
      </c>
      <c r="N32" s="85" t="str">
        <f>'Weekly Attendance'!S32</f>
        <v>CLOSED</v>
      </c>
      <c r="O32" s="85" t="str">
        <f>'Weekly Attendance'!U32</f>
        <v>CLOSED</v>
      </c>
      <c r="P32" s="85" t="str">
        <f>'Weekly Attendance'!W32</f>
        <v>CLOSED</v>
      </c>
      <c r="Q32" s="85" t="str">
        <f>'Weekly Attendance'!Y32</f>
        <v>CLOSED</v>
      </c>
      <c r="R32" s="85">
        <f>'Weekly Attendance'!AA32</f>
        <v>5</v>
      </c>
    </row>
    <row r="33" spans="1:18" s="15" customFormat="1" ht="45" customHeight="1" x14ac:dyDescent="0.35">
      <c r="A33" s="90" t="s">
        <v>233</v>
      </c>
      <c r="B33" s="91" t="s">
        <v>234</v>
      </c>
      <c r="C33" s="89" t="s">
        <v>20</v>
      </c>
      <c r="D33" s="89">
        <v>10453</v>
      </c>
      <c r="E33" s="89">
        <v>46</v>
      </c>
      <c r="F33" s="85" t="str">
        <f>'Weekly Attendance'!C33</f>
        <v>CLOSED</v>
      </c>
      <c r="G33" s="85">
        <f>'Weekly Attendance'!E33</f>
        <v>0</v>
      </c>
      <c r="H33" s="85">
        <f>'Weekly Attendance'!G33</f>
        <v>0</v>
      </c>
      <c r="I33" s="85">
        <f>'Weekly Attendance'!I33</f>
        <v>0</v>
      </c>
      <c r="J33" s="85">
        <f>'Weekly Attendance'!K33</f>
        <v>0</v>
      </c>
      <c r="K33" s="85">
        <f>'Weekly Attendance'!M33</f>
        <v>0</v>
      </c>
      <c r="L33" s="85">
        <f>'Weekly Attendance'!O33</f>
        <v>0</v>
      </c>
      <c r="M33" s="85" t="str">
        <f>'Weekly Attendance'!Q33</f>
        <v>CLOSED</v>
      </c>
      <c r="N33" s="85" t="str">
        <f>'Weekly Attendance'!S33</f>
        <v>CLOSED</v>
      </c>
      <c r="O33" s="85" t="str">
        <f>'Weekly Attendance'!U33</f>
        <v>CLOSED</v>
      </c>
      <c r="P33" s="85">
        <f>'Weekly Attendance'!W33</f>
        <v>0</v>
      </c>
      <c r="Q33" s="85">
        <f>'Weekly Attendance'!Y33</f>
        <v>5</v>
      </c>
      <c r="R33" s="85">
        <f>'Weekly Attendance'!AA33</f>
        <v>14</v>
      </c>
    </row>
    <row r="34" spans="1:18" s="15" customFormat="1" ht="45" customHeight="1" x14ac:dyDescent="0.35">
      <c r="A34" s="90" t="s">
        <v>235</v>
      </c>
      <c r="B34" s="91" t="s">
        <v>236</v>
      </c>
      <c r="C34" s="94" t="s">
        <v>23</v>
      </c>
      <c r="D34" s="94">
        <v>11355</v>
      </c>
      <c r="E34" s="94">
        <v>110</v>
      </c>
      <c r="F34" s="85">
        <f>'Weekly Attendance'!C34</f>
        <v>149</v>
      </c>
      <c r="G34" s="85">
        <f>'Weekly Attendance'!E34</f>
        <v>163</v>
      </c>
      <c r="H34" s="85">
        <f>'Weekly Attendance'!G34</f>
        <v>134</v>
      </c>
      <c r="I34" s="85">
        <f>'Weekly Attendance'!I34</f>
        <v>146</v>
      </c>
      <c r="J34" s="85">
        <f>'Weekly Attendance'!K34</f>
        <v>153</v>
      </c>
      <c r="K34" s="85">
        <f>'Weekly Attendance'!M34</f>
        <v>135</v>
      </c>
      <c r="L34" s="85">
        <f>'Weekly Attendance'!O34</f>
        <v>146</v>
      </c>
      <c r="M34" s="85">
        <f>'Weekly Attendance'!Q34</f>
        <v>136</v>
      </c>
      <c r="N34" s="85">
        <f>'Weekly Attendance'!S34</f>
        <v>127</v>
      </c>
      <c r="O34" s="85">
        <f>'Weekly Attendance'!U34</f>
        <v>145</v>
      </c>
      <c r="P34" s="85">
        <f>'Weekly Attendance'!W34</f>
        <v>173</v>
      </c>
      <c r="Q34" s="85">
        <f>'Weekly Attendance'!Y34</f>
        <v>182</v>
      </c>
      <c r="R34" s="85">
        <f>'Weekly Attendance'!AA34</f>
        <v>177</v>
      </c>
    </row>
    <row r="35" spans="1:18" s="15" customFormat="1" ht="45" customHeight="1" x14ac:dyDescent="0.35">
      <c r="A35" s="90" t="s">
        <v>235</v>
      </c>
      <c r="B35" s="91" t="s">
        <v>237</v>
      </c>
      <c r="C35" s="94" t="s">
        <v>22</v>
      </c>
      <c r="D35" s="94">
        <v>10038</v>
      </c>
      <c r="E35" s="94">
        <v>5</v>
      </c>
      <c r="F35" s="85">
        <f>'Weekly Attendance'!C35</f>
        <v>9</v>
      </c>
      <c r="G35" s="85">
        <f>'Weekly Attendance'!E35</f>
        <v>7</v>
      </c>
      <c r="H35" s="85">
        <f>'Weekly Attendance'!G35</f>
        <v>5</v>
      </c>
      <c r="I35" s="85">
        <f>'Weekly Attendance'!I35</f>
        <v>10</v>
      </c>
      <c r="J35" s="85">
        <f>'Weekly Attendance'!K35</f>
        <v>9</v>
      </c>
      <c r="K35" s="85">
        <f>'Weekly Attendance'!M35</f>
        <v>7</v>
      </c>
      <c r="L35" s="85">
        <f>'Weekly Attendance'!O35</f>
        <v>9</v>
      </c>
      <c r="M35" s="85">
        <f>'Weekly Attendance'!Q35</f>
        <v>10</v>
      </c>
      <c r="N35" s="85">
        <f>'Weekly Attendance'!S35</f>
        <v>11</v>
      </c>
      <c r="O35" s="85">
        <f>'Weekly Attendance'!U35</f>
        <v>15</v>
      </c>
      <c r="P35" s="85">
        <f>'Weekly Attendance'!W35</f>
        <v>13</v>
      </c>
      <c r="Q35" s="85">
        <f>'Weekly Attendance'!Y35</f>
        <v>9</v>
      </c>
      <c r="R35" s="85">
        <f>'Weekly Attendance'!AA35</f>
        <v>15</v>
      </c>
    </row>
    <row r="36" spans="1:18" s="15" customFormat="1" ht="45" customHeight="1" x14ac:dyDescent="0.35">
      <c r="A36" s="90" t="s">
        <v>235</v>
      </c>
      <c r="B36" s="91" t="s">
        <v>238</v>
      </c>
      <c r="C36" s="89" t="s">
        <v>21</v>
      </c>
      <c r="D36" s="89">
        <v>11212</v>
      </c>
      <c r="E36" s="89">
        <v>73</v>
      </c>
      <c r="F36" s="85">
        <f>'Weekly Attendance'!C36</f>
        <v>6</v>
      </c>
      <c r="G36" s="85">
        <f>'Weekly Attendance'!E36</f>
        <v>10</v>
      </c>
      <c r="H36" s="85">
        <f>'Weekly Attendance'!G36</f>
        <v>13</v>
      </c>
      <c r="I36" s="85">
        <f>'Weekly Attendance'!I36</f>
        <v>0</v>
      </c>
      <c r="J36" s="85">
        <f>'Weekly Attendance'!K36</f>
        <v>15</v>
      </c>
      <c r="K36" s="85">
        <f>'Weekly Attendance'!M36</f>
        <v>6</v>
      </c>
      <c r="L36" s="85">
        <f>'Weekly Attendance'!O36</f>
        <v>12</v>
      </c>
      <c r="M36" s="85">
        <f>'Weekly Attendance'!Q36</f>
        <v>16</v>
      </c>
      <c r="N36" s="85">
        <f>'Weekly Attendance'!S36</f>
        <v>0</v>
      </c>
      <c r="O36" s="85">
        <f>'Weekly Attendance'!U36</f>
        <v>8</v>
      </c>
      <c r="P36" s="85">
        <f>'Weekly Attendance'!W36</f>
        <v>18</v>
      </c>
      <c r="Q36" s="85">
        <f>'Weekly Attendance'!Y36</f>
        <v>11</v>
      </c>
      <c r="R36" s="85">
        <f>'Weekly Attendance'!AA36</f>
        <v>12</v>
      </c>
    </row>
    <row r="37" spans="1:18" s="15" customFormat="1" ht="45" customHeight="1" x14ac:dyDescent="0.35">
      <c r="A37" s="90" t="s">
        <v>235</v>
      </c>
      <c r="B37" s="91" t="s">
        <v>239</v>
      </c>
      <c r="C37" s="94" t="s">
        <v>22</v>
      </c>
      <c r="D37" s="94">
        <v>10001</v>
      </c>
      <c r="E37" s="94">
        <v>10</v>
      </c>
      <c r="F37" s="85">
        <f>'Weekly Attendance'!C37</f>
        <v>31</v>
      </c>
      <c r="G37" s="85">
        <f>'Weekly Attendance'!E37</f>
        <v>16</v>
      </c>
      <c r="H37" s="85">
        <f>'Weekly Attendance'!G37</f>
        <v>21</v>
      </c>
      <c r="I37" s="85">
        <f>'Weekly Attendance'!I37</f>
        <v>23</v>
      </c>
      <c r="J37" s="85">
        <f>'Weekly Attendance'!K37</f>
        <v>18</v>
      </c>
      <c r="K37" s="85">
        <f>'Weekly Attendance'!M37</f>
        <v>30</v>
      </c>
      <c r="L37" s="85">
        <f>'Weekly Attendance'!O37</f>
        <v>12</v>
      </c>
      <c r="M37" s="85">
        <f>'Weekly Attendance'!Q37</f>
        <v>22</v>
      </c>
      <c r="N37" s="85">
        <f>'Weekly Attendance'!S37</f>
        <v>19</v>
      </c>
      <c r="O37" s="85">
        <f>'Weekly Attendance'!U37</f>
        <v>21</v>
      </c>
      <c r="P37" s="85">
        <f>'Weekly Attendance'!W37</f>
        <v>19</v>
      </c>
      <c r="Q37" s="85">
        <f>'Weekly Attendance'!Y37</f>
        <v>4</v>
      </c>
      <c r="R37" s="85">
        <f>'Weekly Attendance'!AA37</f>
        <v>25</v>
      </c>
    </row>
    <row r="38" spans="1:18" s="15" customFormat="1" ht="45" customHeight="1" x14ac:dyDescent="0.35">
      <c r="A38" s="90" t="s">
        <v>235</v>
      </c>
      <c r="B38" s="91" t="s">
        <v>240</v>
      </c>
      <c r="C38" s="94" t="s">
        <v>24</v>
      </c>
      <c r="D38" s="94">
        <v>10302</v>
      </c>
      <c r="E38" s="94">
        <v>121</v>
      </c>
      <c r="F38" s="85">
        <f>'Weekly Attendance'!C38</f>
        <v>5</v>
      </c>
      <c r="G38" s="85">
        <f>'Weekly Attendance'!E38</f>
        <v>2</v>
      </c>
      <c r="H38" s="85">
        <f>'Weekly Attendance'!G38</f>
        <v>3</v>
      </c>
      <c r="I38" s="85">
        <f>'Weekly Attendance'!I38</f>
        <v>6</v>
      </c>
      <c r="J38" s="85">
        <f>'Weekly Attendance'!K38</f>
        <v>5</v>
      </c>
      <c r="K38" s="85">
        <f>'Weekly Attendance'!M38</f>
        <v>5</v>
      </c>
      <c r="L38" s="85">
        <f>'Weekly Attendance'!O38</f>
        <v>2</v>
      </c>
      <c r="M38" s="85">
        <f>'Weekly Attendance'!Q38</f>
        <v>5</v>
      </c>
      <c r="N38" s="85">
        <f>'Weekly Attendance'!S38</f>
        <v>6</v>
      </c>
      <c r="O38" s="85">
        <f>'Weekly Attendance'!U38</f>
        <v>3</v>
      </c>
      <c r="P38" s="85">
        <f>'Weekly Attendance'!W38</f>
        <v>3</v>
      </c>
      <c r="Q38" s="85">
        <f>'Weekly Attendance'!Y38</f>
        <v>3</v>
      </c>
      <c r="R38" s="85">
        <f>'Weekly Attendance'!AA38</f>
        <v>8</v>
      </c>
    </row>
    <row r="39" spans="1:18" s="15" customFormat="1" ht="45" customHeight="1" x14ac:dyDescent="0.35">
      <c r="A39" s="90" t="s">
        <v>235</v>
      </c>
      <c r="B39" s="91" t="s">
        <v>241</v>
      </c>
      <c r="C39" s="94" t="s">
        <v>22</v>
      </c>
      <c r="D39" s="94">
        <v>10037</v>
      </c>
      <c r="E39" s="94">
        <v>32</v>
      </c>
      <c r="F39" s="85" t="str">
        <f>'Weekly Attendance'!C39</f>
        <v>CLOSED</v>
      </c>
      <c r="G39" s="85" t="str">
        <f>'Weekly Attendance'!E39</f>
        <v>CLOSED</v>
      </c>
      <c r="H39" s="85" t="str">
        <f>'Weekly Attendance'!G39</f>
        <v>CLOSED</v>
      </c>
      <c r="I39" s="85" t="str">
        <f>'Weekly Attendance'!I39</f>
        <v>CLOSED</v>
      </c>
      <c r="J39" s="85" t="str">
        <f>'Weekly Attendance'!K39</f>
        <v>CLOSED</v>
      </c>
      <c r="K39" s="85" t="str">
        <f>'Weekly Attendance'!M39</f>
        <v>CLOSED</v>
      </c>
      <c r="L39" s="85" t="str">
        <f>'Weekly Attendance'!O39</f>
        <v>CLOSED</v>
      </c>
      <c r="M39" s="85" t="str">
        <f>'Weekly Attendance'!Q39</f>
        <v>CLOSED</v>
      </c>
      <c r="N39" s="85" t="str">
        <f>'Weekly Attendance'!S39</f>
        <v>CLOSED</v>
      </c>
      <c r="O39" s="85" t="str">
        <f>'Weekly Attendance'!U39</f>
        <v>CLOSED</v>
      </c>
      <c r="P39" s="85" t="str">
        <f>'Weekly Attendance'!W39</f>
        <v>CLOSED</v>
      </c>
      <c r="Q39" s="85" t="str">
        <f>'Weekly Attendance'!Y39</f>
        <v>CLOSED</v>
      </c>
      <c r="R39" s="85" t="str">
        <f>'Weekly Attendance'!AA39</f>
        <v>CLOSED</v>
      </c>
    </row>
    <row r="40" spans="1:18" s="15" customFormat="1" ht="45" customHeight="1" x14ac:dyDescent="0.35">
      <c r="A40" s="90" t="s">
        <v>235</v>
      </c>
      <c r="B40" s="91" t="s">
        <v>242</v>
      </c>
      <c r="C40" s="94" t="s">
        <v>22</v>
      </c>
      <c r="D40" s="94">
        <v>10033</v>
      </c>
      <c r="E40" s="94">
        <v>33</v>
      </c>
      <c r="F40" s="85">
        <f>'Weekly Attendance'!C40</f>
        <v>28</v>
      </c>
      <c r="G40" s="85">
        <f>'Weekly Attendance'!E40</f>
        <v>15</v>
      </c>
      <c r="H40" s="85">
        <f>'Weekly Attendance'!G40</f>
        <v>19</v>
      </c>
      <c r="I40" s="85">
        <f>'Weekly Attendance'!I40</f>
        <v>12</v>
      </c>
      <c r="J40" s="85">
        <f>'Weekly Attendance'!K40</f>
        <v>9</v>
      </c>
      <c r="K40" s="85">
        <f>'Weekly Attendance'!M40</f>
        <v>7</v>
      </c>
      <c r="L40" s="85">
        <f>'Weekly Attendance'!O40</f>
        <v>9</v>
      </c>
      <c r="M40" s="85">
        <f>'Weekly Attendance'!Q40</f>
        <v>12</v>
      </c>
      <c r="N40" s="85">
        <f>'Weekly Attendance'!S40</f>
        <v>14</v>
      </c>
      <c r="O40" s="85">
        <f>'Weekly Attendance'!U40</f>
        <v>26</v>
      </c>
      <c r="P40" s="85">
        <f>'Weekly Attendance'!W40</f>
        <v>31</v>
      </c>
      <c r="Q40" s="85">
        <f>'Weekly Attendance'!Y40</f>
        <v>22</v>
      </c>
      <c r="R40" s="85">
        <f>'Weekly Attendance'!AA40</f>
        <v>39</v>
      </c>
    </row>
    <row r="41" spans="1:18" s="15" customFormat="1" ht="45" customHeight="1" x14ac:dyDescent="0.35">
      <c r="A41" s="90" t="s">
        <v>235</v>
      </c>
      <c r="B41" s="91" t="s">
        <v>243</v>
      </c>
      <c r="C41" s="89" t="s">
        <v>20</v>
      </c>
      <c r="D41" s="89">
        <v>10474</v>
      </c>
      <c r="E41" s="89">
        <v>41</v>
      </c>
      <c r="F41" s="85">
        <f>'Weekly Attendance'!C41</f>
        <v>18</v>
      </c>
      <c r="G41" s="85">
        <f>'Weekly Attendance'!E41</f>
        <v>8</v>
      </c>
      <c r="H41" s="85">
        <f>'Weekly Attendance'!G41</f>
        <v>14</v>
      </c>
      <c r="I41" s="85">
        <f>'Weekly Attendance'!I41</f>
        <v>6</v>
      </c>
      <c r="J41" s="85">
        <f>'Weekly Attendance'!K41</f>
        <v>13</v>
      </c>
      <c r="K41" s="85">
        <f>'Weekly Attendance'!M41</f>
        <v>14</v>
      </c>
      <c r="L41" s="85">
        <f>'Weekly Attendance'!O41</f>
        <v>10</v>
      </c>
      <c r="M41" s="85">
        <f>'Weekly Attendance'!Q41</f>
        <v>13</v>
      </c>
      <c r="N41" s="85">
        <f>'Weekly Attendance'!S41</f>
        <v>14</v>
      </c>
      <c r="O41" s="85">
        <f>'Weekly Attendance'!U41</f>
        <v>14</v>
      </c>
      <c r="P41" s="85">
        <f>'Weekly Attendance'!W41</f>
        <v>19</v>
      </c>
      <c r="Q41" s="85">
        <f>'Weekly Attendance'!Y41</f>
        <v>17</v>
      </c>
      <c r="R41" s="85">
        <f>'Weekly Attendance'!AA41</f>
        <v>14</v>
      </c>
    </row>
    <row r="42" spans="1:18" s="15" customFormat="1" ht="45" customHeight="1" x14ac:dyDescent="0.35">
      <c r="A42" s="90" t="s">
        <v>235</v>
      </c>
      <c r="B42" s="91" t="s">
        <v>244</v>
      </c>
      <c r="C42" s="94" t="s">
        <v>20</v>
      </c>
      <c r="D42" s="94">
        <v>10452</v>
      </c>
      <c r="E42" s="94">
        <v>44</v>
      </c>
      <c r="F42" s="85">
        <f>'Weekly Attendance'!C42</f>
        <v>19</v>
      </c>
      <c r="G42" s="85">
        <f>'Weekly Attendance'!E42</f>
        <v>32</v>
      </c>
      <c r="H42" s="85">
        <f>'Weekly Attendance'!G42</f>
        <v>0</v>
      </c>
      <c r="I42" s="85">
        <f>'Weekly Attendance'!I42</f>
        <v>4</v>
      </c>
      <c r="J42" s="85">
        <f>'Weekly Attendance'!K42</f>
        <v>9</v>
      </c>
      <c r="K42" s="85">
        <f>'Weekly Attendance'!M42</f>
        <v>8</v>
      </c>
      <c r="L42" s="85">
        <f>'Weekly Attendance'!O42</f>
        <v>16</v>
      </c>
      <c r="M42" s="85">
        <f>'Weekly Attendance'!Q42</f>
        <v>4</v>
      </c>
      <c r="N42" s="85">
        <f>'Weekly Attendance'!S42</f>
        <v>19</v>
      </c>
      <c r="O42" s="85">
        <f>'Weekly Attendance'!U42</f>
        <v>14</v>
      </c>
      <c r="P42" s="85">
        <f>'Weekly Attendance'!W42</f>
        <v>20</v>
      </c>
      <c r="Q42" s="85">
        <f>'Weekly Attendance'!Y42</f>
        <v>22</v>
      </c>
      <c r="R42" s="85">
        <f>'Weekly Attendance'!AA42</f>
        <v>23</v>
      </c>
    </row>
    <row r="43" spans="1:18" s="15" customFormat="1" ht="45" customHeight="1" x14ac:dyDescent="0.35">
      <c r="A43" s="90" t="s">
        <v>235</v>
      </c>
      <c r="B43" s="91" t="s">
        <v>245</v>
      </c>
      <c r="C43" s="94" t="s">
        <v>24</v>
      </c>
      <c r="D43" s="94">
        <v>10302</v>
      </c>
      <c r="E43" s="94">
        <v>120</v>
      </c>
      <c r="F43" s="85">
        <f>'Weekly Attendance'!C43</f>
        <v>5</v>
      </c>
      <c r="G43" s="85">
        <f>'Weekly Attendance'!E43</f>
        <v>4</v>
      </c>
      <c r="H43" s="85">
        <f>'Weekly Attendance'!G43</f>
        <v>7</v>
      </c>
      <c r="I43" s="85">
        <f>'Weekly Attendance'!I43</f>
        <v>7</v>
      </c>
      <c r="J43" s="85">
        <f>'Weekly Attendance'!K43</f>
        <v>5</v>
      </c>
      <c r="K43" s="85">
        <f>'Weekly Attendance'!M43</f>
        <v>2</v>
      </c>
      <c r="L43" s="85">
        <f>'Weekly Attendance'!O43</f>
        <v>3</v>
      </c>
      <c r="M43" s="85">
        <f>'Weekly Attendance'!Q43</f>
        <v>5</v>
      </c>
      <c r="N43" s="85">
        <f>'Weekly Attendance'!S43</f>
        <v>2</v>
      </c>
      <c r="O43" s="85">
        <f>'Weekly Attendance'!U43</f>
        <v>13</v>
      </c>
      <c r="P43" s="85">
        <f>'Weekly Attendance'!W43</f>
        <v>2</v>
      </c>
      <c r="Q43" s="85">
        <f>'Weekly Attendance'!Y43</f>
        <v>2</v>
      </c>
      <c r="R43" s="85">
        <f>'Weekly Attendance'!AA43</f>
        <v>3</v>
      </c>
    </row>
    <row r="44" spans="1:18" s="15" customFormat="1" ht="45" customHeight="1" x14ac:dyDescent="0.35">
      <c r="A44" s="90" t="s">
        <v>235</v>
      </c>
      <c r="B44" s="91" t="s">
        <v>246</v>
      </c>
      <c r="C44" s="94" t="s">
        <v>21</v>
      </c>
      <c r="D44" s="94">
        <v>11222</v>
      </c>
      <c r="E44" s="94">
        <v>94</v>
      </c>
      <c r="F44" s="85">
        <f>'Weekly Attendance'!C44</f>
        <v>25</v>
      </c>
      <c r="G44" s="85">
        <f>'Weekly Attendance'!E44</f>
        <v>15</v>
      </c>
      <c r="H44" s="85">
        <f>'Weekly Attendance'!G44</f>
        <v>23</v>
      </c>
      <c r="I44" s="85">
        <f>'Weekly Attendance'!I44</f>
        <v>25</v>
      </c>
      <c r="J44" s="85">
        <f>'Weekly Attendance'!K44</f>
        <v>47</v>
      </c>
      <c r="K44" s="85">
        <f>'Weekly Attendance'!M44</f>
        <v>18</v>
      </c>
      <c r="L44" s="85">
        <f>'Weekly Attendance'!O44</f>
        <v>20</v>
      </c>
      <c r="M44" s="85">
        <f>'Weekly Attendance'!Q44</f>
        <v>17</v>
      </c>
      <c r="N44" s="85">
        <f>'Weekly Attendance'!S44</f>
        <v>21</v>
      </c>
      <c r="O44" s="85">
        <f>'Weekly Attendance'!U44</f>
        <v>39</v>
      </c>
      <c r="P44" s="85">
        <f>'Weekly Attendance'!W44</f>
        <v>34</v>
      </c>
      <c r="Q44" s="85">
        <f>'Weekly Attendance'!Y44</f>
        <v>30</v>
      </c>
      <c r="R44" s="85">
        <f>'Weekly Attendance'!AA44</f>
        <v>34</v>
      </c>
    </row>
    <row r="45" spans="1:18" s="15" customFormat="1" ht="45" customHeight="1" x14ac:dyDescent="0.35">
      <c r="A45" s="90" t="s">
        <v>235</v>
      </c>
      <c r="B45" s="91" t="s">
        <v>247</v>
      </c>
      <c r="C45" s="89" t="s">
        <v>21</v>
      </c>
      <c r="D45" s="89">
        <v>11231</v>
      </c>
      <c r="E45" s="89">
        <v>76</v>
      </c>
      <c r="F45" s="85">
        <f>'Weekly Attendance'!C45</f>
        <v>32</v>
      </c>
      <c r="G45" s="85">
        <f>'Weekly Attendance'!E45</f>
        <v>45</v>
      </c>
      <c r="H45" s="85">
        <f>'Weekly Attendance'!G45</f>
        <v>53</v>
      </c>
      <c r="I45" s="85">
        <f>'Weekly Attendance'!I45</f>
        <v>47</v>
      </c>
      <c r="J45" s="85">
        <f>'Weekly Attendance'!K45</f>
        <v>46</v>
      </c>
      <c r="K45" s="85">
        <f>'Weekly Attendance'!M45</f>
        <v>57</v>
      </c>
      <c r="L45" s="85">
        <f>'Weekly Attendance'!O45</f>
        <v>62</v>
      </c>
      <c r="M45" s="85">
        <f>'Weekly Attendance'!Q45</f>
        <v>69</v>
      </c>
      <c r="N45" s="85">
        <f>'Weekly Attendance'!S45</f>
        <v>37</v>
      </c>
      <c r="O45" s="85">
        <f>'Weekly Attendance'!U45</f>
        <v>0</v>
      </c>
      <c r="P45" s="85">
        <f>'Weekly Attendance'!W45</f>
        <v>52</v>
      </c>
      <c r="Q45" s="85">
        <f>'Weekly Attendance'!Y45</f>
        <v>41</v>
      </c>
      <c r="R45" s="85">
        <f>'Weekly Attendance'!AA45</f>
        <v>59</v>
      </c>
    </row>
    <row r="46" spans="1:18" s="15" customFormat="1" ht="45" customHeight="1" x14ac:dyDescent="0.35">
      <c r="A46" s="90" t="s">
        <v>235</v>
      </c>
      <c r="B46" s="91" t="s">
        <v>248</v>
      </c>
      <c r="C46" s="94" t="s">
        <v>23</v>
      </c>
      <c r="D46" s="94">
        <v>11434</v>
      </c>
      <c r="E46" s="94">
        <v>113</v>
      </c>
      <c r="F46" s="85">
        <f>'Weekly Attendance'!C46</f>
        <v>34</v>
      </c>
      <c r="G46" s="85">
        <f>'Weekly Attendance'!E46</f>
        <v>33</v>
      </c>
      <c r="H46" s="85">
        <f>'Weekly Attendance'!G46</f>
        <v>48</v>
      </c>
      <c r="I46" s="85">
        <f>'Weekly Attendance'!I46</f>
        <v>39</v>
      </c>
      <c r="J46" s="85">
        <f>'Weekly Attendance'!K46</f>
        <v>46</v>
      </c>
      <c r="K46" s="85">
        <f>'Weekly Attendance'!M46</f>
        <v>51</v>
      </c>
      <c r="L46" s="85">
        <f>'Weekly Attendance'!O46</f>
        <v>40</v>
      </c>
      <c r="M46" s="85">
        <f>'Weekly Attendance'!Q46</f>
        <v>61</v>
      </c>
      <c r="N46" s="85">
        <f>'Weekly Attendance'!S46</f>
        <v>41</v>
      </c>
      <c r="O46" s="85">
        <f>'Weekly Attendance'!U46</f>
        <v>51</v>
      </c>
      <c r="P46" s="85">
        <f>'Weekly Attendance'!W46</f>
        <v>47</v>
      </c>
      <c r="Q46" s="85">
        <f>'Weekly Attendance'!Y46</f>
        <v>48</v>
      </c>
      <c r="R46" s="85">
        <f>'Weekly Attendance'!AA46</f>
        <v>68</v>
      </c>
    </row>
    <row r="47" spans="1:18" s="15" customFormat="1" ht="45" customHeight="1" x14ac:dyDescent="0.35">
      <c r="A47" s="90" t="s">
        <v>235</v>
      </c>
      <c r="B47" s="91" t="s">
        <v>249</v>
      </c>
      <c r="C47" s="94" t="s">
        <v>23</v>
      </c>
      <c r="D47" s="94">
        <v>11691</v>
      </c>
      <c r="E47" s="94">
        <v>101</v>
      </c>
      <c r="F47" s="85">
        <f>'Weekly Attendance'!C47</f>
        <v>18</v>
      </c>
      <c r="G47" s="85">
        <f>'Weekly Attendance'!E47</f>
        <v>18</v>
      </c>
      <c r="H47" s="85">
        <f>'Weekly Attendance'!G47</f>
        <v>10</v>
      </c>
      <c r="I47" s="85">
        <f>'Weekly Attendance'!I47</f>
        <v>12</v>
      </c>
      <c r="J47" s="85">
        <f>'Weekly Attendance'!K47</f>
        <v>16</v>
      </c>
      <c r="K47" s="85">
        <f>'Weekly Attendance'!M47</f>
        <v>21</v>
      </c>
      <c r="L47" s="85">
        <f>'Weekly Attendance'!O47</f>
        <v>13</v>
      </c>
      <c r="M47" s="85">
        <f>'Weekly Attendance'!Q47</f>
        <v>14</v>
      </c>
      <c r="N47" s="85">
        <f>'Weekly Attendance'!S47</f>
        <v>9</v>
      </c>
      <c r="O47" s="85">
        <f>'Weekly Attendance'!U47</f>
        <v>22</v>
      </c>
      <c r="P47" s="85">
        <f>'Weekly Attendance'!W47</f>
        <v>28</v>
      </c>
      <c r="Q47" s="85">
        <f>'Weekly Attendance'!Y47</f>
        <v>21</v>
      </c>
      <c r="R47" s="85">
        <f>'Weekly Attendance'!AA47</f>
        <v>25</v>
      </c>
    </row>
    <row r="48" spans="1:18" s="15" customFormat="1" ht="45" customHeight="1" x14ac:dyDescent="0.35">
      <c r="A48" s="90" t="s">
        <v>235</v>
      </c>
      <c r="B48" s="91" t="s">
        <v>250</v>
      </c>
      <c r="C48" s="94" t="s">
        <v>21</v>
      </c>
      <c r="D48" s="94">
        <v>11213</v>
      </c>
      <c r="E48" s="94">
        <v>77</v>
      </c>
      <c r="F48" s="85">
        <f>'Weekly Attendance'!C48</f>
        <v>36</v>
      </c>
      <c r="G48" s="85">
        <f>'Weekly Attendance'!E48</f>
        <v>49</v>
      </c>
      <c r="H48" s="85">
        <f>'Weekly Attendance'!G48</f>
        <v>41</v>
      </c>
      <c r="I48" s="85">
        <f>'Weekly Attendance'!I48</f>
        <v>40</v>
      </c>
      <c r="J48" s="85">
        <f>'Weekly Attendance'!K48</f>
        <v>29</v>
      </c>
      <c r="K48" s="85">
        <f>'Weekly Attendance'!M48</f>
        <v>34</v>
      </c>
      <c r="L48" s="85">
        <f>'Weekly Attendance'!O48</f>
        <v>29</v>
      </c>
      <c r="M48" s="85">
        <f>'Weekly Attendance'!Q48</f>
        <v>41</v>
      </c>
      <c r="N48" s="85">
        <f>'Weekly Attendance'!S48</f>
        <v>27</v>
      </c>
      <c r="O48" s="85">
        <f>'Weekly Attendance'!U48</f>
        <v>31</v>
      </c>
      <c r="P48" s="85">
        <f>'Weekly Attendance'!W48</f>
        <v>34</v>
      </c>
      <c r="Q48" s="85">
        <f>'Weekly Attendance'!Y48</f>
        <v>36</v>
      </c>
      <c r="R48" s="85">
        <f>'Weekly Attendance'!AA48</f>
        <v>53</v>
      </c>
    </row>
    <row r="49" spans="1:18" s="15" customFormat="1" ht="45" customHeight="1" x14ac:dyDescent="0.35">
      <c r="A49" s="90" t="s">
        <v>235</v>
      </c>
      <c r="B49" s="91" t="s">
        <v>251</v>
      </c>
      <c r="C49" s="94" t="s">
        <v>21</v>
      </c>
      <c r="D49" s="94">
        <v>11216</v>
      </c>
      <c r="E49" s="93">
        <v>79</v>
      </c>
      <c r="F49" s="85" t="str">
        <f>'Weekly Attendance'!C49</f>
        <v>CLOSED</v>
      </c>
      <c r="G49" s="85" t="str">
        <f>'Weekly Attendance'!E49</f>
        <v>CLOSED</v>
      </c>
      <c r="H49" s="85" t="str">
        <f>'Weekly Attendance'!G49</f>
        <v>CLOSED</v>
      </c>
      <c r="I49" s="85" t="str">
        <f>'Weekly Attendance'!I49</f>
        <v>CLOSED</v>
      </c>
      <c r="J49" s="85" t="str">
        <f>'Weekly Attendance'!K49</f>
        <v>CLOSED</v>
      </c>
      <c r="K49" s="85" t="str">
        <f>'Weekly Attendance'!M49</f>
        <v>CLOSED</v>
      </c>
      <c r="L49" s="85" t="str">
        <f>'Weekly Attendance'!O49</f>
        <v>CLOSED</v>
      </c>
      <c r="M49" s="85" t="str">
        <f>'Weekly Attendance'!Q49</f>
        <v>CLOSED</v>
      </c>
      <c r="N49" s="85" t="str">
        <f>'Weekly Attendance'!S49</f>
        <v>CLOSED</v>
      </c>
      <c r="O49" s="85" t="str">
        <f>'Weekly Attendance'!U49</f>
        <v>CLOSED</v>
      </c>
      <c r="P49" s="85" t="str">
        <f>'Weekly Attendance'!W49</f>
        <v>CLOSED</v>
      </c>
      <c r="Q49" s="85" t="str">
        <f>'Weekly Attendance'!Y49</f>
        <v>CLOSED</v>
      </c>
      <c r="R49" s="85" t="str">
        <f>'Weekly Attendance'!AA49</f>
        <v>CLOSED</v>
      </c>
    </row>
    <row r="50" spans="1:18" s="15" customFormat="1" ht="45" customHeight="1" x14ac:dyDescent="0.35">
      <c r="A50" s="90" t="s">
        <v>252</v>
      </c>
      <c r="B50" s="91" t="s">
        <v>253</v>
      </c>
      <c r="C50" s="89" t="s">
        <v>20</v>
      </c>
      <c r="D50" s="89">
        <v>10454</v>
      </c>
      <c r="E50" s="89" t="s">
        <v>197</v>
      </c>
      <c r="F50" s="85" t="str">
        <f>'Weekly Attendance'!C50</f>
        <v>CLOSED</v>
      </c>
      <c r="G50" s="85">
        <f>'Weekly Attendance'!E50</f>
        <v>0</v>
      </c>
      <c r="H50" s="85">
        <f>'Weekly Attendance'!G50</f>
        <v>0</v>
      </c>
      <c r="I50" s="85">
        <f>'Weekly Attendance'!I50</f>
        <v>0</v>
      </c>
      <c r="J50" s="85">
        <f>'Weekly Attendance'!K50</f>
        <v>0</v>
      </c>
      <c r="K50" s="85">
        <f>'Weekly Attendance'!M50</f>
        <v>0</v>
      </c>
      <c r="L50" s="85">
        <f>'Weekly Attendance'!O50</f>
        <v>0</v>
      </c>
      <c r="M50" s="85">
        <f>'Weekly Attendance'!Q50</f>
        <v>0</v>
      </c>
      <c r="N50" s="85" t="str">
        <f>'Weekly Attendance'!S50</f>
        <v>CLOSED</v>
      </c>
      <c r="O50" s="85" t="str">
        <f>'Weekly Attendance'!U50</f>
        <v>CLOSED</v>
      </c>
      <c r="P50" s="85">
        <f>'Weekly Attendance'!W50</f>
        <v>0</v>
      </c>
      <c r="Q50" s="85">
        <f>'Weekly Attendance'!Y50</f>
        <v>0</v>
      </c>
      <c r="R50" s="85">
        <f>'Weekly Attendance'!AA50</f>
        <v>0</v>
      </c>
    </row>
    <row r="51" spans="1:18" s="15" customFormat="1" ht="45" customHeight="1" x14ac:dyDescent="0.35">
      <c r="A51" s="90" t="s">
        <v>252</v>
      </c>
      <c r="B51" s="91" t="s">
        <v>254</v>
      </c>
      <c r="C51" s="89" t="s">
        <v>20</v>
      </c>
      <c r="D51" s="89">
        <v>10451</v>
      </c>
      <c r="E51" s="89" t="s">
        <v>255</v>
      </c>
      <c r="F51" s="85" t="str">
        <f>'Weekly Attendance'!C51</f>
        <v>CLOSED</v>
      </c>
      <c r="G51" s="85">
        <f>'Weekly Attendance'!E51</f>
        <v>7</v>
      </c>
      <c r="H51" s="85">
        <f>'Weekly Attendance'!G51</f>
        <v>7</v>
      </c>
      <c r="I51" s="85">
        <f>'Weekly Attendance'!I51</f>
        <v>0</v>
      </c>
      <c r="J51" s="85">
        <f>'Weekly Attendance'!K51</f>
        <v>0</v>
      </c>
      <c r="K51" s="85">
        <f>'Weekly Attendance'!M51</f>
        <v>0</v>
      </c>
      <c r="L51" s="85">
        <f>'Weekly Attendance'!O51</f>
        <v>0</v>
      </c>
      <c r="M51" s="85">
        <f>'Weekly Attendance'!Q51</f>
        <v>0</v>
      </c>
      <c r="N51" s="85" t="str">
        <f>'Weekly Attendance'!S51</f>
        <v>CLOSED</v>
      </c>
      <c r="O51" s="85" t="str">
        <f>'Weekly Attendance'!U51</f>
        <v>CLOSED</v>
      </c>
      <c r="P51" s="85">
        <f>'Weekly Attendance'!W51</f>
        <v>10</v>
      </c>
      <c r="Q51" s="85">
        <f>'Weekly Attendance'!Y51</f>
        <v>2</v>
      </c>
      <c r="R51" s="85">
        <f>'Weekly Attendance'!AA51</f>
        <v>0</v>
      </c>
    </row>
    <row r="52" spans="1:18" s="15" customFormat="1" ht="45" customHeight="1" x14ac:dyDescent="0.35">
      <c r="A52" s="90" t="s">
        <v>256</v>
      </c>
      <c r="B52" s="91" t="s">
        <v>257</v>
      </c>
      <c r="C52" s="89" t="s">
        <v>20</v>
      </c>
      <c r="D52" s="89">
        <v>10457</v>
      </c>
      <c r="E52" s="89">
        <v>48</v>
      </c>
      <c r="F52" s="85" t="str">
        <f>'Weekly Attendance'!C52</f>
        <v>CLOSED</v>
      </c>
      <c r="G52" s="85">
        <f>'Weekly Attendance'!E52</f>
        <v>11</v>
      </c>
      <c r="H52" s="85">
        <f>'Weekly Attendance'!G52</f>
        <v>11</v>
      </c>
      <c r="I52" s="85">
        <f>'Weekly Attendance'!I52</f>
        <v>11</v>
      </c>
      <c r="J52" s="85">
        <f>'Weekly Attendance'!K52</f>
        <v>11</v>
      </c>
      <c r="K52" s="85">
        <f>'Weekly Attendance'!M52</f>
        <v>11</v>
      </c>
      <c r="L52" s="85">
        <f>'Weekly Attendance'!O52</f>
        <v>11</v>
      </c>
      <c r="M52" s="85" t="str">
        <f>'Weekly Attendance'!Q52</f>
        <v>CLOSED</v>
      </c>
      <c r="N52" s="85" t="str">
        <f>'Weekly Attendance'!S52</f>
        <v>CLOSED</v>
      </c>
      <c r="O52" s="85" t="str">
        <f>'Weekly Attendance'!U52</f>
        <v>CLOSED</v>
      </c>
      <c r="P52" s="85">
        <f>'Weekly Attendance'!W52</f>
        <v>10</v>
      </c>
      <c r="Q52" s="85">
        <f>'Weekly Attendance'!Y52</f>
        <v>14</v>
      </c>
      <c r="R52" s="85">
        <f>'Weekly Attendance'!AA52</f>
        <v>17</v>
      </c>
    </row>
    <row r="53" spans="1:18" s="15" customFormat="1" ht="45" customHeight="1" x14ac:dyDescent="0.35">
      <c r="A53" s="90" t="s">
        <v>256</v>
      </c>
      <c r="B53" s="91" t="s">
        <v>258</v>
      </c>
      <c r="C53" s="89" t="s">
        <v>21</v>
      </c>
      <c r="D53" s="89">
        <v>11207</v>
      </c>
      <c r="E53" s="89" t="s">
        <v>203</v>
      </c>
      <c r="F53" s="85" t="str">
        <f>'Weekly Attendance'!C53</f>
        <v>CLOSED</v>
      </c>
      <c r="G53" s="85">
        <f>'Weekly Attendance'!E53</f>
        <v>25</v>
      </c>
      <c r="H53" s="85">
        <f>'Weekly Attendance'!G53</f>
        <v>30</v>
      </c>
      <c r="I53" s="85">
        <f>'Weekly Attendance'!I53</f>
        <v>20</v>
      </c>
      <c r="J53" s="85">
        <f>'Weekly Attendance'!K53</f>
        <v>15</v>
      </c>
      <c r="K53" s="85">
        <f>'Weekly Attendance'!M53</f>
        <v>20</v>
      </c>
      <c r="L53" s="85">
        <f>'Weekly Attendance'!O53</f>
        <v>10</v>
      </c>
      <c r="M53" s="85">
        <f>'Weekly Attendance'!Q53</f>
        <v>10</v>
      </c>
      <c r="N53" s="85" t="str">
        <f>'Weekly Attendance'!S53</f>
        <v>CLOSED</v>
      </c>
      <c r="O53" s="85" t="str">
        <f>'Weekly Attendance'!U53</f>
        <v>CLOSED</v>
      </c>
      <c r="P53" s="85">
        <f>'Weekly Attendance'!W53</f>
        <v>30</v>
      </c>
      <c r="Q53" s="85">
        <f>'Weekly Attendance'!Y53</f>
        <v>15</v>
      </c>
      <c r="R53" s="85">
        <f>'Weekly Attendance'!AA53</f>
        <v>0</v>
      </c>
    </row>
    <row r="54" spans="1:18" s="15" customFormat="1" ht="45" customHeight="1" x14ac:dyDescent="0.35">
      <c r="A54" s="90" t="s">
        <v>256</v>
      </c>
      <c r="B54" s="91" t="s">
        <v>259</v>
      </c>
      <c r="C54" s="94" t="s">
        <v>21</v>
      </c>
      <c r="D54" s="94">
        <v>11231</v>
      </c>
      <c r="E54" s="94" t="s">
        <v>260</v>
      </c>
      <c r="F54" s="85" t="str">
        <f>'Weekly Attendance'!C54</f>
        <v>CLOSED</v>
      </c>
      <c r="G54" s="85">
        <f>'Weekly Attendance'!E54</f>
        <v>20</v>
      </c>
      <c r="H54" s="85">
        <f>'Weekly Attendance'!G54</f>
        <v>33</v>
      </c>
      <c r="I54" s="85">
        <f>'Weekly Attendance'!I54</f>
        <v>33</v>
      </c>
      <c r="J54" s="85">
        <f>'Weekly Attendance'!K54</f>
        <v>3</v>
      </c>
      <c r="K54" s="85">
        <f>'Weekly Attendance'!M54</f>
        <v>10</v>
      </c>
      <c r="L54" s="85">
        <f>'Weekly Attendance'!O54</f>
        <v>37</v>
      </c>
      <c r="M54" s="85">
        <f>'Weekly Attendance'!Q54</f>
        <v>37</v>
      </c>
      <c r="N54" s="85" t="str">
        <f>'Weekly Attendance'!S54</f>
        <v>CLOSED</v>
      </c>
      <c r="O54" s="85" t="str">
        <f>'Weekly Attendance'!U54</f>
        <v>CLOSED</v>
      </c>
      <c r="P54" s="85">
        <f>'Weekly Attendance'!W54</f>
        <v>16</v>
      </c>
      <c r="Q54" s="85">
        <f>'Weekly Attendance'!Y54</f>
        <v>15</v>
      </c>
      <c r="R54" s="85">
        <f>'Weekly Attendance'!AA54</f>
        <v>29</v>
      </c>
    </row>
    <row r="55" spans="1:18" s="15" customFormat="1" ht="45" customHeight="1" x14ac:dyDescent="0.35">
      <c r="A55" s="90" t="s">
        <v>261</v>
      </c>
      <c r="B55" s="91" t="s">
        <v>401</v>
      </c>
      <c r="C55" s="94" t="s">
        <v>20</v>
      </c>
      <c r="D55" s="94">
        <v>10474</v>
      </c>
      <c r="E55" s="94">
        <v>41</v>
      </c>
      <c r="F55" s="85" t="str">
        <f>'Weekly Attendance'!C55</f>
        <v>CLOSED</v>
      </c>
      <c r="G55" s="85">
        <f>'Weekly Attendance'!E55</f>
        <v>18</v>
      </c>
      <c r="H55" s="85">
        <f>'Weekly Attendance'!G55</f>
        <v>5</v>
      </c>
      <c r="I55" s="85">
        <f>'Weekly Attendance'!I55</f>
        <v>16</v>
      </c>
      <c r="J55" s="85">
        <f>'Weekly Attendance'!K55</f>
        <v>16</v>
      </c>
      <c r="K55" s="85">
        <f>'Weekly Attendance'!M55</f>
        <v>16</v>
      </c>
      <c r="L55" s="85">
        <f>'Weekly Attendance'!O55</f>
        <v>9</v>
      </c>
      <c r="M55" s="85" t="str">
        <f>'Weekly Attendance'!Q55</f>
        <v>CLOSED</v>
      </c>
      <c r="N55" s="85" t="str">
        <f>'Weekly Attendance'!S55</f>
        <v>CLOSED</v>
      </c>
      <c r="O55" s="85" t="str">
        <f>'Weekly Attendance'!U55</f>
        <v>CLOSED</v>
      </c>
      <c r="P55" s="85" t="str">
        <f>'Weekly Attendance'!W55</f>
        <v>CLOSED</v>
      </c>
      <c r="Q55" s="85">
        <f>'Weekly Attendance'!Y55</f>
        <v>10</v>
      </c>
      <c r="R55" s="85">
        <f>'Weekly Attendance'!AA55</f>
        <v>15</v>
      </c>
    </row>
    <row r="56" spans="1:18" s="15" customFormat="1" ht="45" customHeight="1" x14ac:dyDescent="0.35">
      <c r="A56" s="90" t="s">
        <v>261</v>
      </c>
      <c r="B56" s="91" t="s">
        <v>263</v>
      </c>
      <c r="C56" s="94" t="s">
        <v>22</v>
      </c>
      <c r="D56" s="94">
        <v>10027</v>
      </c>
      <c r="E56" s="94" t="s">
        <v>264</v>
      </c>
      <c r="F56" s="85" t="str">
        <f>'Weekly Attendance'!C56</f>
        <v>CLOSED</v>
      </c>
      <c r="G56" s="85">
        <f>'Weekly Attendance'!E56</f>
        <v>6</v>
      </c>
      <c r="H56" s="85">
        <f>'Weekly Attendance'!G56</f>
        <v>13</v>
      </c>
      <c r="I56" s="85">
        <f>'Weekly Attendance'!I56</f>
        <v>14</v>
      </c>
      <c r="J56" s="85">
        <f>'Weekly Attendance'!K56</f>
        <v>12</v>
      </c>
      <c r="K56" s="85">
        <f>'Weekly Attendance'!M56</f>
        <v>13</v>
      </c>
      <c r="L56" s="85">
        <f>'Weekly Attendance'!O56</f>
        <v>13</v>
      </c>
      <c r="M56" s="85">
        <f>'Weekly Attendance'!Q56</f>
        <v>14</v>
      </c>
      <c r="N56" s="85" t="str">
        <f>'Weekly Attendance'!S56</f>
        <v>CLOSED</v>
      </c>
      <c r="O56" s="85" t="str">
        <f>'Weekly Attendance'!U56</f>
        <v>CLOSED</v>
      </c>
      <c r="P56" s="85">
        <f>'Weekly Attendance'!W56</f>
        <v>12</v>
      </c>
      <c r="Q56" s="85">
        <f>'Weekly Attendance'!Y56</f>
        <v>13</v>
      </c>
      <c r="R56" s="85">
        <f>'Weekly Attendance'!AA56</f>
        <v>12</v>
      </c>
    </row>
    <row r="57" spans="1:18" s="15" customFormat="1" ht="45" customHeight="1" x14ac:dyDescent="0.35">
      <c r="A57" s="90" t="s">
        <v>265</v>
      </c>
      <c r="B57" s="91" t="s">
        <v>266</v>
      </c>
      <c r="C57" s="89" t="s">
        <v>21</v>
      </c>
      <c r="D57" s="89">
        <v>11205</v>
      </c>
      <c r="E57" s="89">
        <v>88</v>
      </c>
      <c r="F57" s="85" t="str">
        <f>'Weekly Attendance'!C57</f>
        <v>CLOSED</v>
      </c>
      <c r="G57" s="85">
        <f>'Weekly Attendance'!E57</f>
        <v>10</v>
      </c>
      <c r="H57" s="85">
        <f>'Weekly Attendance'!G57</f>
        <v>19</v>
      </c>
      <c r="I57" s="85">
        <f>'Weekly Attendance'!I57</f>
        <v>20</v>
      </c>
      <c r="J57" s="85">
        <f>'Weekly Attendance'!K57</f>
        <v>10</v>
      </c>
      <c r="K57" s="85">
        <f>'Weekly Attendance'!M57</f>
        <v>10</v>
      </c>
      <c r="L57" s="85">
        <f>'Weekly Attendance'!O57</f>
        <v>0</v>
      </c>
      <c r="M57" s="85" t="str">
        <f>'Weekly Attendance'!Q57</f>
        <v>CLOSED</v>
      </c>
      <c r="N57" s="85" t="str">
        <f>'Weekly Attendance'!S57</f>
        <v>CLOSED</v>
      </c>
      <c r="O57" s="85" t="str">
        <f>'Weekly Attendance'!U57</f>
        <v>CLOSED</v>
      </c>
      <c r="P57" s="85">
        <f>'Weekly Attendance'!W57</f>
        <v>0</v>
      </c>
      <c r="Q57" s="85">
        <f>'Weekly Attendance'!Y57</f>
        <v>0</v>
      </c>
      <c r="R57" s="85">
        <f>'Weekly Attendance'!AA57</f>
        <v>0</v>
      </c>
    </row>
    <row r="58" spans="1:18" s="15" customFormat="1" ht="45" customHeight="1" x14ac:dyDescent="0.35">
      <c r="A58" s="90" t="s">
        <v>265</v>
      </c>
      <c r="B58" s="91" t="s">
        <v>267</v>
      </c>
      <c r="C58" s="94" t="s">
        <v>21</v>
      </c>
      <c r="D58" s="94">
        <v>11206</v>
      </c>
      <c r="E58" s="94">
        <v>81</v>
      </c>
      <c r="F58" s="85" t="str">
        <f>'Weekly Attendance'!C58</f>
        <v>CLOSED</v>
      </c>
      <c r="G58" s="85">
        <f>'Weekly Attendance'!E58</f>
        <v>14</v>
      </c>
      <c r="H58" s="85">
        <f>'Weekly Attendance'!G58</f>
        <v>12</v>
      </c>
      <c r="I58" s="85">
        <f>'Weekly Attendance'!I58</f>
        <v>7</v>
      </c>
      <c r="J58" s="85">
        <f>'Weekly Attendance'!K58</f>
        <v>2</v>
      </c>
      <c r="K58" s="85">
        <f>'Weekly Attendance'!M58</f>
        <v>3</v>
      </c>
      <c r="L58" s="85">
        <f>'Weekly Attendance'!O58</f>
        <v>5</v>
      </c>
      <c r="M58" s="85">
        <f>'Weekly Attendance'!Q58</f>
        <v>3</v>
      </c>
      <c r="N58" s="85" t="str">
        <f>'Weekly Attendance'!S58</f>
        <v>CLOSED</v>
      </c>
      <c r="O58" s="85" t="str">
        <f>'Weekly Attendance'!U58</f>
        <v>CLOSED</v>
      </c>
      <c r="P58" s="85">
        <f>'Weekly Attendance'!W58</f>
        <v>5</v>
      </c>
      <c r="Q58" s="85">
        <f>'Weekly Attendance'!Y58</f>
        <v>8</v>
      </c>
      <c r="R58" s="85">
        <f>'Weekly Attendance'!AA58</f>
        <v>6</v>
      </c>
    </row>
    <row r="59" spans="1:18" s="15" customFormat="1" ht="45" customHeight="1" x14ac:dyDescent="0.35">
      <c r="A59" s="90" t="s">
        <v>265</v>
      </c>
      <c r="B59" s="91" t="s">
        <v>268</v>
      </c>
      <c r="C59" s="89" t="s">
        <v>22</v>
      </c>
      <c r="D59" s="89">
        <v>10002</v>
      </c>
      <c r="E59" s="89" t="s">
        <v>269</v>
      </c>
      <c r="F59" s="85" t="str">
        <f>'Weekly Attendance'!C59</f>
        <v>CLOSED</v>
      </c>
      <c r="G59" s="85">
        <f>'Weekly Attendance'!E59</f>
        <v>9</v>
      </c>
      <c r="H59" s="85">
        <f>'Weekly Attendance'!G59</f>
        <v>15</v>
      </c>
      <c r="I59" s="85">
        <f>'Weekly Attendance'!I59</f>
        <v>9</v>
      </c>
      <c r="J59" s="85">
        <f>'Weekly Attendance'!K59</f>
        <v>15</v>
      </c>
      <c r="K59" s="85">
        <f>'Weekly Attendance'!M59</f>
        <v>15</v>
      </c>
      <c r="L59" s="85">
        <f>'Weekly Attendance'!O59</f>
        <v>10</v>
      </c>
      <c r="M59" s="85">
        <f>'Weekly Attendance'!Q59</f>
        <v>10</v>
      </c>
      <c r="N59" s="85" t="str">
        <f>'Weekly Attendance'!S59</f>
        <v>CLOSED</v>
      </c>
      <c r="O59" s="85" t="str">
        <f>'Weekly Attendance'!U59</f>
        <v>CLOSED</v>
      </c>
      <c r="P59" s="85">
        <f>'Weekly Attendance'!W59</f>
        <v>12</v>
      </c>
      <c r="Q59" s="85">
        <f>'Weekly Attendance'!Y59</f>
        <v>15</v>
      </c>
      <c r="R59" s="85">
        <f>'Weekly Attendance'!AA59</f>
        <v>15</v>
      </c>
    </row>
    <row r="60" spans="1:18" s="15" customFormat="1" ht="45" customHeight="1" x14ac:dyDescent="0.35">
      <c r="A60" s="90" t="s">
        <v>265</v>
      </c>
      <c r="B60" s="91" t="s">
        <v>270</v>
      </c>
      <c r="C60" s="89" t="s">
        <v>21</v>
      </c>
      <c r="D60" s="89">
        <v>11206</v>
      </c>
      <c r="E60" s="89" t="s">
        <v>271</v>
      </c>
      <c r="F60" s="85" t="str">
        <f>'Weekly Attendance'!C60</f>
        <v>CLOSED</v>
      </c>
      <c r="G60" s="85">
        <f>'Weekly Attendance'!E60</f>
        <v>14</v>
      </c>
      <c r="H60" s="85">
        <f>'Weekly Attendance'!G60</f>
        <v>7</v>
      </c>
      <c r="I60" s="85">
        <f>'Weekly Attendance'!I60</f>
        <v>9</v>
      </c>
      <c r="J60" s="85">
        <f>'Weekly Attendance'!K60</f>
        <v>13</v>
      </c>
      <c r="K60" s="85">
        <f>'Weekly Attendance'!M60</f>
        <v>10</v>
      </c>
      <c r="L60" s="85">
        <f>'Weekly Attendance'!O60</f>
        <v>8</v>
      </c>
      <c r="M60" s="85">
        <f>'Weekly Attendance'!Q60</f>
        <v>15</v>
      </c>
      <c r="N60" s="85" t="str">
        <f>'Weekly Attendance'!S60</f>
        <v>CLOSED</v>
      </c>
      <c r="O60" s="85" t="str">
        <f>'Weekly Attendance'!U60</f>
        <v>CLOSED</v>
      </c>
      <c r="P60" s="85">
        <f>'Weekly Attendance'!W60</f>
        <v>10</v>
      </c>
      <c r="Q60" s="85">
        <f>'Weekly Attendance'!Y60</f>
        <v>10</v>
      </c>
      <c r="R60" s="85">
        <f>'Weekly Attendance'!AA60</f>
        <v>11</v>
      </c>
    </row>
    <row r="61" spans="1:18" s="15" customFormat="1" ht="45" customHeight="1" x14ac:dyDescent="0.35">
      <c r="A61" s="90" t="s">
        <v>265</v>
      </c>
      <c r="B61" s="91" t="s">
        <v>272</v>
      </c>
      <c r="C61" s="89" t="s">
        <v>21</v>
      </c>
      <c r="D61" s="89">
        <v>11206</v>
      </c>
      <c r="E61" s="89" t="s">
        <v>273</v>
      </c>
      <c r="F61" s="85" t="str">
        <f>'Weekly Attendance'!C61</f>
        <v>CLOSED</v>
      </c>
      <c r="G61" s="85">
        <f>'Weekly Attendance'!E61</f>
        <v>8</v>
      </c>
      <c r="H61" s="85">
        <f>'Weekly Attendance'!G61</f>
        <v>16</v>
      </c>
      <c r="I61" s="85">
        <f>'Weekly Attendance'!I61</f>
        <v>8</v>
      </c>
      <c r="J61" s="85">
        <f>'Weekly Attendance'!K61</f>
        <v>8</v>
      </c>
      <c r="K61" s="85">
        <f>'Weekly Attendance'!M61</f>
        <v>9</v>
      </c>
      <c r="L61" s="85">
        <f>'Weekly Attendance'!O61</f>
        <v>11</v>
      </c>
      <c r="M61" s="85">
        <f>'Weekly Attendance'!Q61</f>
        <v>8</v>
      </c>
      <c r="N61" s="85" t="str">
        <f>'Weekly Attendance'!S61</f>
        <v>CLOSED</v>
      </c>
      <c r="O61" s="85" t="str">
        <f>'Weekly Attendance'!U61</f>
        <v>CLOSED</v>
      </c>
      <c r="P61" s="85">
        <f>'Weekly Attendance'!W61</f>
        <v>12</v>
      </c>
      <c r="Q61" s="85">
        <f>'Weekly Attendance'!Y61</f>
        <v>14</v>
      </c>
      <c r="R61" s="85">
        <f>'Weekly Attendance'!AA61</f>
        <v>22</v>
      </c>
    </row>
    <row r="62" spans="1:18" s="15" customFormat="1" ht="45" customHeight="1" x14ac:dyDescent="0.35">
      <c r="A62" s="90" t="s">
        <v>265</v>
      </c>
      <c r="B62" s="91" t="s">
        <v>274</v>
      </c>
      <c r="C62" s="89" t="s">
        <v>21</v>
      </c>
      <c r="D62" s="89">
        <v>11217</v>
      </c>
      <c r="E62" s="94" t="s">
        <v>275</v>
      </c>
      <c r="F62" s="85" t="str">
        <f>'Weekly Attendance'!C62</f>
        <v>CLOSED</v>
      </c>
      <c r="G62" s="85">
        <f>'Weekly Attendance'!E62</f>
        <v>6</v>
      </c>
      <c r="H62" s="85">
        <f>'Weekly Attendance'!G62</f>
        <v>8</v>
      </c>
      <c r="I62" s="85">
        <f>'Weekly Attendance'!I62</f>
        <v>8</v>
      </c>
      <c r="J62" s="85">
        <f>'Weekly Attendance'!K62</f>
        <v>9</v>
      </c>
      <c r="K62" s="85">
        <f>'Weekly Attendance'!M62</f>
        <v>6</v>
      </c>
      <c r="L62" s="85">
        <f>'Weekly Attendance'!O62</f>
        <v>6</v>
      </c>
      <c r="M62" s="85">
        <f>'Weekly Attendance'!Q62</f>
        <v>6</v>
      </c>
      <c r="N62" s="85" t="str">
        <f>'Weekly Attendance'!S62</f>
        <v>CLOSED</v>
      </c>
      <c r="O62" s="85" t="str">
        <f>'Weekly Attendance'!U62</f>
        <v>CLOSED</v>
      </c>
      <c r="P62" s="85">
        <f>'Weekly Attendance'!W62</f>
        <v>5</v>
      </c>
      <c r="Q62" s="85">
        <f>'Weekly Attendance'!Y62</f>
        <v>5</v>
      </c>
      <c r="R62" s="85">
        <f>'Weekly Attendance'!AA62</f>
        <v>4</v>
      </c>
    </row>
    <row r="63" spans="1:18" s="15" customFormat="1" ht="45" customHeight="1" x14ac:dyDescent="0.35">
      <c r="A63" s="90" t="s">
        <v>276</v>
      </c>
      <c r="B63" s="91" t="s">
        <v>277</v>
      </c>
      <c r="C63" s="94" t="s">
        <v>23</v>
      </c>
      <c r="D63" s="94">
        <v>11102</v>
      </c>
      <c r="E63" s="94" t="s">
        <v>278</v>
      </c>
      <c r="F63" s="85" t="str">
        <f>'Weekly Attendance'!C63</f>
        <v>CLOSED</v>
      </c>
      <c r="G63" s="85">
        <f>'Weekly Attendance'!E63</f>
        <v>2</v>
      </c>
      <c r="H63" s="85">
        <f>'Weekly Attendance'!G63</f>
        <v>2</v>
      </c>
      <c r="I63" s="85">
        <f>'Weekly Attendance'!I63</f>
        <v>2</v>
      </c>
      <c r="J63" s="85">
        <f>'Weekly Attendance'!K63</f>
        <v>6</v>
      </c>
      <c r="K63" s="85">
        <f>'Weekly Attendance'!M63</f>
        <v>6</v>
      </c>
      <c r="L63" s="85">
        <f>'Weekly Attendance'!O63</f>
        <v>6</v>
      </c>
      <c r="M63" s="85">
        <f>'Weekly Attendance'!Q63</f>
        <v>15</v>
      </c>
      <c r="N63" s="85" t="str">
        <f>'Weekly Attendance'!S63</f>
        <v>CLOSED</v>
      </c>
      <c r="O63" s="85" t="str">
        <f>'Weekly Attendance'!U63</f>
        <v>CLOSED</v>
      </c>
      <c r="P63" s="85">
        <f>'Weekly Attendance'!W63</f>
        <v>11</v>
      </c>
      <c r="Q63" s="85">
        <f>'Weekly Attendance'!Y63</f>
        <v>3</v>
      </c>
      <c r="R63" s="85">
        <f>'Weekly Attendance'!AA63</f>
        <v>8</v>
      </c>
    </row>
    <row r="64" spans="1:18" s="15" customFormat="1" ht="45" customHeight="1" x14ac:dyDescent="0.35">
      <c r="A64" s="90" t="s">
        <v>279</v>
      </c>
      <c r="B64" s="91" t="s">
        <v>280</v>
      </c>
      <c r="C64" s="89" t="s">
        <v>22</v>
      </c>
      <c r="D64" s="89">
        <v>10002</v>
      </c>
      <c r="E64" s="89">
        <v>7</v>
      </c>
      <c r="F64" s="85" t="str">
        <f>'Weekly Attendance'!C64</f>
        <v>CLOSED</v>
      </c>
      <c r="G64" s="85">
        <f>'Weekly Attendance'!E64</f>
        <v>16</v>
      </c>
      <c r="H64" s="85">
        <f>'Weekly Attendance'!G64</f>
        <v>16</v>
      </c>
      <c r="I64" s="85">
        <f>'Weekly Attendance'!I64</f>
        <v>16</v>
      </c>
      <c r="J64" s="85">
        <f>'Weekly Attendance'!K64</f>
        <v>17</v>
      </c>
      <c r="K64" s="85">
        <f>'Weekly Attendance'!M64</f>
        <v>17</v>
      </c>
      <c r="L64" s="85">
        <f>'Weekly Attendance'!O64</f>
        <v>17</v>
      </c>
      <c r="M64" s="85">
        <f>'Weekly Attendance'!Q64</f>
        <v>17</v>
      </c>
      <c r="N64" s="85" t="str">
        <f>'Weekly Attendance'!S64</f>
        <v>CLOSED</v>
      </c>
      <c r="O64" s="85" t="str">
        <f>'Weekly Attendance'!U64</f>
        <v>CLOSED</v>
      </c>
      <c r="P64" s="85">
        <f>'Weekly Attendance'!W64</f>
        <v>17</v>
      </c>
      <c r="Q64" s="85">
        <f>'Weekly Attendance'!Y64</f>
        <v>15</v>
      </c>
      <c r="R64" s="85">
        <f>'Weekly Attendance'!AA64</f>
        <v>15</v>
      </c>
    </row>
    <row r="65" spans="1:18" s="15" customFormat="1" ht="45" customHeight="1" x14ac:dyDescent="0.35">
      <c r="A65" s="90" t="s">
        <v>279</v>
      </c>
      <c r="B65" s="91" t="s">
        <v>281</v>
      </c>
      <c r="C65" s="89" t="s">
        <v>22</v>
      </c>
      <c r="D65" s="89">
        <v>10009</v>
      </c>
      <c r="E65" s="89">
        <v>9</v>
      </c>
      <c r="F65" s="85" t="str">
        <f>'Weekly Attendance'!C65</f>
        <v>CLOSED</v>
      </c>
      <c r="G65" s="85">
        <f>'Weekly Attendance'!E65</f>
        <v>13</v>
      </c>
      <c r="H65" s="85">
        <f>'Weekly Attendance'!G65</f>
        <v>12</v>
      </c>
      <c r="I65" s="85">
        <f>'Weekly Attendance'!I65</f>
        <v>12</v>
      </c>
      <c r="J65" s="85">
        <f>'Weekly Attendance'!K65</f>
        <v>13</v>
      </c>
      <c r="K65" s="85">
        <f>'Weekly Attendance'!M65</f>
        <v>15</v>
      </c>
      <c r="L65" s="85">
        <f>'Weekly Attendance'!O65</f>
        <v>13</v>
      </c>
      <c r="M65" s="85">
        <f>'Weekly Attendance'!Q65</f>
        <v>15</v>
      </c>
      <c r="N65" s="85" t="str">
        <f>'Weekly Attendance'!S65</f>
        <v>CLOSED</v>
      </c>
      <c r="O65" s="85" t="str">
        <f>'Weekly Attendance'!U65</f>
        <v>CLOSED</v>
      </c>
      <c r="P65" s="85">
        <f>'Weekly Attendance'!W65</f>
        <v>12</v>
      </c>
      <c r="Q65" s="85">
        <f>'Weekly Attendance'!Y65</f>
        <v>15</v>
      </c>
      <c r="R65" s="85">
        <f>'Weekly Attendance'!AA65</f>
        <v>10</v>
      </c>
    </row>
    <row r="66" spans="1:18" s="15" customFormat="1" ht="45" customHeight="1" x14ac:dyDescent="0.35">
      <c r="A66" s="90" t="s">
        <v>282</v>
      </c>
      <c r="B66" s="90" t="s">
        <v>283</v>
      </c>
      <c r="C66" s="94" t="s">
        <v>23</v>
      </c>
      <c r="D66" s="94">
        <v>11368</v>
      </c>
      <c r="E66" s="89">
        <v>110</v>
      </c>
      <c r="F66" s="85" t="str">
        <f>'Weekly Attendance'!C66</f>
        <v>CLOSED</v>
      </c>
      <c r="G66" s="85">
        <f>'Weekly Attendance'!E66</f>
        <v>12</v>
      </c>
      <c r="H66" s="85">
        <f>'Weekly Attendance'!G66</f>
        <v>11</v>
      </c>
      <c r="I66" s="85">
        <f>'Weekly Attendance'!I66</f>
        <v>15</v>
      </c>
      <c r="J66" s="85">
        <f>'Weekly Attendance'!K66</f>
        <v>20</v>
      </c>
      <c r="K66" s="85">
        <f>'Weekly Attendance'!M66</f>
        <v>21</v>
      </c>
      <c r="L66" s="85">
        <f>'Weekly Attendance'!O66</f>
        <v>21</v>
      </c>
      <c r="M66" s="85" t="str">
        <f>'Weekly Attendance'!Q66</f>
        <v>CLOSED</v>
      </c>
      <c r="N66" s="85" t="str">
        <f>'Weekly Attendance'!S66</f>
        <v>CLOSED</v>
      </c>
      <c r="O66" s="85" t="str">
        <f>'Weekly Attendance'!U66</f>
        <v>CLOSED</v>
      </c>
      <c r="P66" s="85">
        <f>'Weekly Attendance'!W66</f>
        <v>20</v>
      </c>
      <c r="Q66" s="85">
        <f>'Weekly Attendance'!Y66</f>
        <v>23</v>
      </c>
      <c r="R66" s="85">
        <f>'Weekly Attendance'!AA66</f>
        <v>30</v>
      </c>
    </row>
    <row r="67" spans="1:18" s="15" customFormat="1" ht="45" customHeight="1" x14ac:dyDescent="0.35">
      <c r="A67" s="90" t="s">
        <v>282</v>
      </c>
      <c r="B67" s="90" t="s">
        <v>284</v>
      </c>
      <c r="C67" s="94" t="s">
        <v>23</v>
      </c>
      <c r="D67" s="94">
        <v>11373</v>
      </c>
      <c r="E67" s="89">
        <v>110</v>
      </c>
      <c r="F67" s="85" t="str">
        <f>'Weekly Attendance'!C67</f>
        <v>CLOSED</v>
      </c>
      <c r="G67" s="85">
        <f>'Weekly Attendance'!E67</f>
        <v>14</v>
      </c>
      <c r="H67" s="85">
        <f>'Weekly Attendance'!G67</f>
        <v>13</v>
      </c>
      <c r="I67" s="85">
        <f>'Weekly Attendance'!I67</f>
        <v>23</v>
      </c>
      <c r="J67" s="85">
        <f>'Weekly Attendance'!K67</f>
        <v>14</v>
      </c>
      <c r="K67" s="85">
        <f>'Weekly Attendance'!M67</f>
        <v>18</v>
      </c>
      <c r="L67" s="85">
        <f>'Weekly Attendance'!O67</f>
        <v>17</v>
      </c>
      <c r="M67" s="85" t="str">
        <f>'Weekly Attendance'!Q67</f>
        <v>CLOSED</v>
      </c>
      <c r="N67" s="85" t="str">
        <f>'Weekly Attendance'!S67</f>
        <v>CLOSED</v>
      </c>
      <c r="O67" s="85" t="str">
        <f>'Weekly Attendance'!U67</f>
        <v>CLOSED</v>
      </c>
      <c r="P67" s="85">
        <f>'Weekly Attendance'!W67</f>
        <v>18</v>
      </c>
      <c r="Q67" s="85" t="str">
        <f>'Weekly Attendance'!Y67</f>
        <v>CLOSED</v>
      </c>
      <c r="R67" s="85">
        <f>'Weekly Attendance'!AA67</f>
        <v>17</v>
      </c>
    </row>
    <row r="68" spans="1:18" s="15" customFormat="1" ht="45" customHeight="1" x14ac:dyDescent="0.35">
      <c r="A68" s="90" t="s">
        <v>285</v>
      </c>
      <c r="B68" s="91" t="s">
        <v>286</v>
      </c>
      <c r="C68" s="89" t="s">
        <v>22</v>
      </c>
      <c r="D68" s="89">
        <v>10029</v>
      </c>
      <c r="E68" s="89" t="s">
        <v>287</v>
      </c>
      <c r="F68" s="85" t="str">
        <f>'Weekly Attendance'!C68</f>
        <v>CLOSED</v>
      </c>
      <c r="G68" s="85">
        <f>'Weekly Attendance'!E68</f>
        <v>20</v>
      </c>
      <c r="H68" s="85">
        <f>'Weekly Attendance'!G68</f>
        <v>19</v>
      </c>
      <c r="I68" s="85">
        <f>'Weekly Attendance'!I68</f>
        <v>10</v>
      </c>
      <c r="J68" s="85">
        <f>'Weekly Attendance'!K68</f>
        <v>17</v>
      </c>
      <c r="K68" s="85">
        <f>'Weekly Attendance'!M68</f>
        <v>18</v>
      </c>
      <c r="L68" s="85">
        <f>'Weekly Attendance'!O68</f>
        <v>31</v>
      </c>
      <c r="M68" s="85" t="str">
        <f>'Weekly Attendance'!Q68</f>
        <v>CLOSED</v>
      </c>
      <c r="N68" s="85" t="str">
        <f>'Weekly Attendance'!S68</f>
        <v>CLOSED</v>
      </c>
      <c r="O68" s="85" t="str">
        <f>'Weekly Attendance'!U68</f>
        <v>CLOSED</v>
      </c>
      <c r="P68" s="85">
        <f>'Weekly Attendance'!W68</f>
        <v>31</v>
      </c>
      <c r="Q68" s="85">
        <f>'Weekly Attendance'!Y68</f>
        <v>39</v>
      </c>
      <c r="R68" s="85">
        <f>'Weekly Attendance'!AA68</f>
        <v>31</v>
      </c>
    </row>
    <row r="69" spans="1:18" s="15" customFormat="1" ht="45" customHeight="1" x14ac:dyDescent="0.35">
      <c r="A69" s="90" t="s">
        <v>288</v>
      </c>
      <c r="B69" s="91" t="s">
        <v>289</v>
      </c>
      <c r="C69" s="89" t="s">
        <v>22</v>
      </c>
      <c r="D69" s="89">
        <v>10039</v>
      </c>
      <c r="E69" s="89" t="s">
        <v>290</v>
      </c>
      <c r="F69" s="85">
        <f>'Weekly Attendance'!C69</f>
        <v>10</v>
      </c>
      <c r="G69" s="85">
        <f>'Weekly Attendance'!E69</f>
        <v>11</v>
      </c>
      <c r="H69" s="85">
        <f>'Weekly Attendance'!G69</f>
        <v>11</v>
      </c>
      <c r="I69" s="85" t="str">
        <f>'Weekly Attendance'!I69</f>
        <v>CLOSED</v>
      </c>
      <c r="J69" s="85">
        <f>'Weekly Attendance'!K69</f>
        <v>13</v>
      </c>
      <c r="K69" s="85">
        <f>'Weekly Attendance'!M69</f>
        <v>15</v>
      </c>
      <c r="L69" s="85">
        <f>'Weekly Attendance'!O69</f>
        <v>10</v>
      </c>
      <c r="M69" s="85">
        <f>'Weekly Attendance'!Q69</f>
        <v>14</v>
      </c>
      <c r="N69" s="85" t="str">
        <f>'Weekly Attendance'!S69</f>
        <v>CLOSED</v>
      </c>
      <c r="O69" s="85" t="str">
        <f>'Weekly Attendance'!U69</f>
        <v>CLOSED</v>
      </c>
      <c r="P69" s="85">
        <f>'Weekly Attendance'!W69</f>
        <v>13</v>
      </c>
      <c r="Q69" s="85">
        <f>'Weekly Attendance'!Y69</f>
        <v>11</v>
      </c>
      <c r="R69" s="85">
        <f>'Weekly Attendance'!AA69</f>
        <v>14</v>
      </c>
    </row>
    <row r="70" spans="1:18" s="15" customFormat="1" ht="45" customHeight="1" x14ac:dyDescent="0.35">
      <c r="A70" s="90" t="s">
        <v>291</v>
      </c>
      <c r="B70" s="91" t="s">
        <v>292</v>
      </c>
      <c r="C70" s="94" t="s">
        <v>21</v>
      </c>
      <c r="D70" s="94">
        <v>11207</v>
      </c>
      <c r="E70" s="94">
        <v>75</v>
      </c>
      <c r="F70" s="85" t="str">
        <f>'Weekly Attendance'!C70</f>
        <v>CLOSED</v>
      </c>
      <c r="G70" s="85">
        <f>'Weekly Attendance'!E70</f>
        <v>5</v>
      </c>
      <c r="H70" s="85">
        <f>'Weekly Attendance'!G70</f>
        <v>9</v>
      </c>
      <c r="I70" s="85">
        <f>'Weekly Attendance'!I70</f>
        <v>17</v>
      </c>
      <c r="J70" s="85">
        <f>'Weekly Attendance'!K70</f>
        <v>15</v>
      </c>
      <c r="K70" s="85">
        <f>'Weekly Attendance'!M70</f>
        <v>16</v>
      </c>
      <c r="L70" s="85">
        <f>'Weekly Attendance'!O70</f>
        <v>15</v>
      </c>
      <c r="M70" s="85">
        <f>'Weekly Attendance'!Q70</f>
        <v>15</v>
      </c>
      <c r="N70" s="85" t="str">
        <f>'Weekly Attendance'!S70</f>
        <v>CLOSED</v>
      </c>
      <c r="O70" s="85" t="str">
        <f>'Weekly Attendance'!U70</f>
        <v>CLOSED</v>
      </c>
      <c r="P70" s="85">
        <f>'Weekly Attendance'!W70</f>
        <v>16</v>
      </c>
      <c r="Q70" s="85">
        <f>'Weekly Attendance'!Y70</f>
        <v>17</v>
      </c>
      <c r="R70" s="85">
        <f>'Weekly Attendance'!AA70</f>
        <v>25</v>
      </c>
    </row>
    <row r="71" spans="1:18" s="15" customFormat="1" ht="45" customHeight="1" x14ac:dyDescent="0.35">
      <c r="A71" s="90" t="s">
        <v>293</v>
      </c>
      <c r="B71" s="91" t="s">
        <v>294</v>
      </c>
      <c r="C71" s="89" t="s">
        <v>20</v>
      </c>
      <c r="D71" s="89">
        <v>10469</v>
      </c>
      <c r="E71" s="89">
        <v>49</v>
      </c>
      <c r="F71" s="85" t="str">
        <f>'Weekly Attendance'!C71</f>
        <v>CLOSED</v>
      </c>
      <c r="G71" s="85">
        <f>'Weekly Attendance'!E71</f>
        <v>0</v>
      </c>
      <c r="H71" s="85">
        <f>'Weekly Attendance'!G71</f>
        <v>0</v>
      </c>
      <c r="I71" s="85">
        <f>'Weekly Attendance'!I71</f>
        <v>4</v>
      </c>
      <c r="J71" s="85">
        <f>'Weekly Attendance'!K71</f>
        <v>2</v>
      </c>
      <c r="K71" s="85">
        <f>'Weekly Attendance'!M71</f>
        <v>1</v>
      </c>
      <c r="L71" s="85">
        <f>'Weekly Attendance'!O71</f>
        <v>0</v>
      </c>
      <c r="M71" s="85">
        <f>'Weekly Attendance'!Q71</f>
        <v>1</v>
      </c>
      <c r="N71" s="85" t="str">
        <f>'Weekly Attendance'!S71</f>
        <v>CLOSED</v>
      </c>
      <c r="O71" s="85" t="str">
        <f>'Weekly Attendance'!U71</f>
        <v>CLOSED</v>
      </c>
      <c r="P71" s="85">
        <f>'Weekly Attendance'!W71</f>
        <v>2</v>
      </c>
      <c r="Q71" s="85">
        <f>'Weekly Attendance'!Y71</f>
        <v>4</v>
      </c>
      <c r="R71" s="85">
        <f>'Weekly Attendance'!AA71</f>
        <v>4</v>
      </c>
    </row>
    <row r="72" spans="1:18" s="15" customFormat="1" ht="45" customHeight="1" x14ac:dyDescent="0.35">
      <c r="A72" s="90" t="s">
        <v>295</v>
      </c>
      <c r="B72" s="91" t="s">
        <v>296</v>
      </c>
      <c r="C72" s="89" t="s">
        <v>20</v>
      </c>
      <c r="D72" s="94">
        <v>10457</v>
      </c>
      <c r="E72" s="94">
        <v>42</v>
      </c>
      <c r="F72" s="85" t="str">
        <f>'Weekly Attendance'!C72</f>
        <v>CLOSED</v>
      </c>
      <c r="G72" s="85">
        <f>'Weekly Attendance'!E72</f>
        <v>3</v>
      </c>
      <c r="H72" s="85">
        <f>'Weekly Attendance'!G72</f>
        <v>8</v>
      </c>
      <c r="I72" s="85">
        <f>'Weekly Attendance'!I72</f>
        <v>9</v>
      </c>
      <c r="J72" s="85">
        <f>'Weekly Attendance'!K72</f>
        <v>6</v>
      </c>
      <c r="K72" s="85">
        <f>'Weekly Attendance'!M72</f>
        <v>8</v>
      </c>
      <c r="L72" s="85">
        <f>'Weekly Attendance'!O72</f>
        <v>15</v>
      </c>
      <c r="M72" s="85">
        <f>'Weekly Attendance'!Q72</f>
        <v>15</v>
      </c>
      <c r="N72" s="85" t="str">
        <f>'Weekly Attendance'!S72</f>
        <v>CLOSED</v>
      </c>
      <c r="O72" s="85" t="str">
        <f>'Weekly Attendance'!U72</f>
        <v>CLOSED</v>
      </c>
      <c r="P72" s="85">
        <f>'Weekly Attendance'!W72</f>
        <v>9</v>
      </c>
      <c r="Q72" s="85">
        <f>'Weekly Attendance'!Y72</f>
        <v>11</v>
      </c>
      <c r="R72" s="85">
        <f>'Weekly Attendance'!AA72</f>
        <v>7</v>
      </c>
    </row>
    <row r="73" spans="1:18" s="15" customFormat="1" ht="45" customHeight="1" x14ac:dyDescent="0.35">
      <c r="A73" s="90" t="s">
        <v>297</v>
      </c>
      <c r="B73" s="91" t="s">
        <v>298</v>
      </c>
      <c r="C73" s="92" t="s">
        <v>21</v>
      </c>
      <c r="D73" s="92">
        <v>11224</v>
      </c>
      <c r="E73" s="89" t="s">
        <v>299</v>
      </c>
      <c r="F73" s="85" t="str">
        <f>'Weekly Attendance'!C73</f>
        <v>CLOSED</v>
      </c>
      <c r="G73" s="85">
        <f>'Weekly Attendance'!E73</f>
        <v>8</v>
      </c>
      <c r="H73" s="85">
        <f>'Weekly Attendance'!G73</f>
        <v>10</v>
      </c>
      <c r="I73" s="85">
        <f>'Weekly Attendance'!I73</f>
        <v>12</v>
      </c>
      <c r="J73" s="85">
        <f>'Weekly Attendance'!K73</f>
        <v>13</v>
      </c>
      <c r="K73" s="85">
        <f>'Weekly Attendance'!M73</f>
        <v>11</v>
      </c>
      <c r="L73" s="85">
        <f>'Weekly Attendance'!O73</f>
        <v>7</v>
      </c>
      <c r="M73" s="85" t="str">
        <f>'Weekly Attendance'!Q73</f>
        <v>CLOSED</v>
      </c>
      <c r="N73" s="85" t="str">
        <f>'Weekly Attendance'!S73</f>
        <v>CLOSED</v>
      </c>
      <c r="O73" s="85" t="str">
        <f>'Weekly Attendance'!U73</f>
        <v>CLOSED</v>
      </c>
      <c r="P73" s="85">
        <f>'Weekly Attendance'!W73</f>
        <v>14</v>
      </c>
      <c r="Q73" s="85">
        <f>'Weekly Attendance'!Y73</f>
        <v>18</v>
      </c>
      <c r="R73" s="85">
        <f>'Weekly Attendance'!AA73</f>
        <v>16</v>
      </c>
    </row>
    <row r="74" spans="1:18" s="15" customFormat="1" ht="45" customHeight="1" x14ac:dyDescent="0.35">
      <c r="A74" s="90" t="s">
        <v>297</v>
      </c>
      <c r="B74" s="91" t="s">
        <v>300</v>
      </c>
      <c r="C74" s="89" t="s">
        <v>21</v>
      </c>
      <c r="D74" s="89">
        <v>11204</v>
      </c>
      <c r="E74" s="94">
        <v>66</v>
      </c>
      <c r="F74" s="85" t="str">
        <f>'Weekly Attendance'!C74</f>
        <v>CLOSED</v>
      </c>
      <c r="G74" s="85">
        <f>'Weekly Attendance'!E74</f>
        <v>10</v>
      </c>
      <c r="H74" s="85">
        <f>'Weekly Attendance'!G74</f>
        <v>10</v>
      </c>
      <c r="I74" s="85">
        <f>'Weekly Attendance'!I74</f>
        <v>10</v>
      </c>
      <c r="J74" s="85">
        <f>'Weekly Attendance'!K74</f>
        <v>10</v>
      </c>
      <c r="K74" s="85">
        <f>'Weekly Attendance'!M74</f>
        <v>10</v>
      </c>
      <c r="L74" s="85">
        <f>'Weekly Attendance'!O74</f>
        <v>10</v>
      </c>
      <c r="M74" s="85" t="str">
        <f>'Weekly Attendance'!Q74</f>
        <v>CLOSED</v>
      </c>
      <c r="N74" s="85" t="str">
        <f>'Weekly Attendance'!S74</f>
        <v>CLOSED</v>
      </c>
      <c r="O74" s="85" t="str">
        <f>'Weekly Attendance'!U74</f>
        <v>CLOSED</v>
      </c>
      <c r="P74" s="85">
        <f>'Weekly Attendance'!W74</f>
        <v>10</v>
      </c>
      <c r="Q74" s="85">
        <f>'Weekly Attendance'!Y74</f>
        <v>18</v>
      </c>
      <c r="R74" s="85">
        <f>'Weekly Attendance'!AA74</f>
        <v>52</v>
      </c>
    </row>
    <row r="75" spans="1:18" s="15" customFormat="1" ht="45" customHeight="1" x14ac:dyDescent="0.35">
      <c r="A75" s="90" t="s">
        <v>301</v>
      </c>
      <c r="B75" s="91" t="s">
        <v>302</v>
      </c>
      <c r="C75" s="89" t="s">
        <v>21</v>
      </c>
      <c r="D75" s="89">
        <v>11212</v>
      </c>
      <c r="E75" s="94">
        <v>73</v>
      </c>
      <c r="F75" s="85" t="str">
        <f>'Weekly Attendance'!C75</f>
        <v>CLOSED</v>
      </c>
      <c r="G75" s="85">
        <f>'Weekly Attendance'!E75</f>
        <v>10</v>
      </c>
      <c r="H75" s="85">
        <f>'Weekly Attendance'!G75</f>
        <v>25</v>
      </c>
      <c r="I75" s="85">
        <f>'Weekly Attendance'!I75</f>
        <v>20</v>
      </c>
      <c r="J75" s="85">
        <f>'Weekly Attendance'!K75</f>
        <v>25</v>
      </c>
      <c r="K75" s="85">
        <f>'Weekly Attendance'!M75</f>
        <v>10</v>
      </c>
      <c r="L75" s="85">
        <f>'Weekly Attendance'!O75</f>
        <v>10</v>
      </c>
      <c r="M75" s="85" t="str">
        <f>'Weekly Attendance'!Q75</f>
        <v>CLOSED</v>
      </c>
      <c r="N75" s="85" t="str">
        <f>'Weekly Attendance'!S75</f>
        <v>CLOSED</v>
      </c>
      <c r="O75" s="85" t="str">
        <f>'Weekly Attendance'!U75</f>
        <v>CLOSED</v>
      </c>
      <c r="P75" s="85">
        <f>'Weekly Attendance'!W75</f>
        <v>15</v>
      </c>
      <c r="Q75" s="85">
        <f>'Weekly Attendance'!Y75</f>
        <v>15</v>
      </c>
      <c r="R75" s="85">
        <f>'Weekly Attendance'!AA75</f>
        <v>10</v>
      </c>
    </row>
    <row r="76" spans="1:18" s="15" customFormat="1" ht="45" customHeight="1" x14ac:dyDescent="0.35">
      <c r="A76" s="90" t="s">
        <v>303</v>
      </c>
      <c r="B76" s="91" t="s">
        <v>304</v>
      </c>
      <c r="C76" s="89" t="s">
        <v>22</v>
      </c>
      <c r="D76" s="89">
        <v>10030</v>
      </c>
      <c r="E76" s="94">
        <v>32</v>
      </c>
      <c r="F76" s="85" t="str">
        <f>'Weekly Attendance'!C76</f>
        <v>CLOSED</v>
      </c>
      <c r="G76" s="85">
        <f>'Weekly Attendance'!E76</f>
        <v>10</v>
      </c>
      <c r="H76" s="85">
        <f>'Weekly Attendance'!G76</f>
        <v>0</v>
      </c>
      <c r="I76" s="85">
        <f>'Weekly Attendance'!I76</f>
        <v>0</v>
      </c>
      <c r="J76" s="85">
        <f>'Weekly Attendance'!K76</f>
        <v>1</v>
      </c>
      <c r="K76" s="85">
        <f>'Weekly Attendance'!M76</f>
        <v>1</v>
      </c>
      <c r="L76" s="85">
        <f>'Weekly Attendance'!O76</f>
        <v>0</v>
      </c>
      <c r="M76" s="85">
        <f>'Weekly Attendance'!Q76</f>
        <v>0</v>
      </c>
      <c r="N76" s="85" t="str">
        <f>'Weekly Attendance'!S76</f>
        <v>CLOSED</v>
      </c>
      <c r="O76" s="85" t="str">
        <f>'Weekly Attendance'!U76</f>
        <v>CLOSED</v>
      </c>
      <c r="P76" s="85">
        <f>'Weekly Attendance'!W76</f>
        <v>2</v>
      </c>
      <c r="Q76" s="85">
        <f>'Weekly Attendance'!Y76</f>
        <v>2</v>
      </c>
      <c r="R76" s="85">
        <f>'Weekly Attendance'!AA76</f>
        <v>5</v>
      </c>
    </row>
    <row r="77" spans="1:18" s="15" customFormat="1" ht="45" customHeight="1" x14ac:dyDescent="0.35">
      <c r="A77" s="90" t="s">
        <v>305</v>
      </c>
      <c r="B77" s="91" t="s">
        <v>306</v>
      </c>
      <c r="C77" s="89" t="s">
        <v>20</v>
      </c>
      <c r="D77" s="89">
        <v>10456</v>
      </c>
      <c r="E77" s="94">
        <v>42</v>
      </c>
      <c r="F77" s="85" t="str">
        <f>'Weekly Attendance'!C77</f>
        <v>CLOSED</v>
      </c>
      <c r="G77" s="85" t="str">
        <f>'Weekly Attendance'!E77</f>
        <v>CLOSED</v>
      </c>
      <c r="H77" s="85" t="str">
        <f>'Weekly Attendance'!G77</f>
        <v>CLOSED</v>
      </c>
      <c r="I77" s="85" t="str">
        <f>'Weekly Attendance'!I77</f>
        <v>CLOSED</v>
      </c>
      <c r="J77" s="85" t="str">
        <f>'Weekly Attendance'!K77</f>
        <v>CLOSED</v>
      </c>
      <c r="K77" s="85" t="str">
        <f>'Weekly Attendance'!M77</f>
        <v>CLOSED</v>
      </c>
      <c r="L77" s="85" t="str">
        <f>'Weekly Attendance'!O77</f>
        <v>CLOSED</v>
      </c>
      <c r="M77" s="85" t="str">
        <f>'Weekly Attendance'!Q77</f>
        <v>CLOSED</v>
      </c>
      <c r="N77" s="85" t="str">
        <f>'Weekly Attendance'!S77</f>
        <v>CLOSED</v>
      </c>
      <c r="O77" s="85" t="str">
        <f>'Weekly Attendance'!U77</f>
        <v>CLOSED</v>
      </c>
      <c r="P77" s="85" t="str">
        <f>'Weekly Attendance'!W77</f>
        <v>CLOSED</v>
      </c>
      <c r="Q77" s="85" t="str">
        <f>'Weekly Attendance'!Y77</f>
        <v>CLOSED</v>
      </c>
      <c r="R77" s="85" t="str">
        <f>'Weekly Attendance'!AA77</f>
        <v>CLOSED</v>
      </c>
    </row>
    <row r="78" spans="1:18" s="15" customFormat="1" ht="45" customHeight="1" x14ac:dyDescent="0.35">
      <c r="A78" s="90" t="s">
        <v>305</v>
      </c>
      <c r="B78" s="91" t="s">
        <v>307</v>
      </c>
      <c r="C78" s="89" t="s">
        <v>20</v>
      </c>
      <c r="D78" s="89">
        <v>10472</v>
      </c>
      <c r="E78" s="94" t="s">
        <v>308</v>
      </c>
      <c r="F78" s="85" t="str">
        <f>'Weekly Attendance'!C78</f>
        <v>CLOSED</v>
      </c>
      <c r="G78" s="85">
        <f>'Weekly Attendance'!E78</f>
        <v>9</v>
      </c>
      <c r="H78" s="85">
        <f>'Weekly Attendance'!G78</f>
        <v>8</v>
      </c>
      <c r="I78" s="85">
        <f>'Weekly Attendance'!I78</f>
        <v>24</v>
      </c>
      <c r="J78" s="85">
        <f>'Weekly Attendance'!K78</f>
        <v>28</v>
      </c>
      <c r="K78" s="85">
        <f>'Weekly Attendance'!M78</f>
        <v>16</v>
      </c>
      <c r="L78" s="85">
        <f>'Weekly Attendance'!O78</f>
        <v>22</v>
      </c>
      <c r="M78" s="85">
        <f>'Weekly Attendance'!Q78</f>
        <v>25</v>
      </c>
      <c r="N78" s="85" t="str">
        <f>'Weekly Attendance'!S78</f>
        <v>CLOSED</v>
      </c>
      <c r="O78" s="85" t="str">
        <f>'Weekly Attendance'!U78</f>
        <v>CLOSED</v>
      </c>
      <c r="P78" s="85">
        <f>'Weekly Attendance'!W78</f>
        <v>5</v>
      </c>
      <c r="Q78" s="85">
        <f>'Weekly Attendance'!Y78</f>
        <v>30</v>
      </c>
      <c r="R78" s="85">
        <f>'Weekly Attendance'!AA78</f>
        <v>38</v>
      </c>
    </row>
    <row r="79" spans="1:18" s="15" customFormat="1" ht="45" customHeight="1" x14ac:dyDescent="0.35">
      <c r="A79" s="90" t="s">
        <v>305</v>
      </c>
      <c r="B79" s="91" t="s">
        <v>402</v>
      </c>
      <c r="C79" s="93" t="s">
        <v>20</v>
      </c>
      <c r="D79" s="94">
        <v>10465</v>
      </c>
      <c r="E79" s="94">
        <v>45</v>
      </c>
      <c r="F79" s="85" t="str">
        <f>'Weekly Attendance'!C79</f>
        <v>CLOSED</v>
      </c>
      <c r="G79" s="85">
        <f>'Weekly Attendance'!E79</f>
        <v>12</v>
      </c>
      <c r="H79" s="85">
        <f>'Weekly Attendance'!G79</f>
        <v>27</v>
      </c>
      <c r="I79" s="85">
        <f>'Weekly Attendance'!I79</f>
        <v>13</v>
      </c>
      <c r="J79" s="85">
        <f>'Weekly Attendance'!K79</f>
        <v>5</v>
      </c>
      <c r="K79" s="85">
        <f>'Weekly Attendance'!M79</f>
        <v>7</v>
      </c>
      <c r="L79" s="85">
        <f>'Weekly Attendance'!O79</f>
        <v>11</v>
      </c>
      <c r="M79" s="85">
        <f>'Weekly Attendance'!Q79</f>
        <v>4</v>
      </c>
      <c r="N79" s="85" t="str">
        <f>'Weekly Attendance'!S79</f>
        <v>CLOSED</v>
      </c>
      <c r="O79" s="85" t="str">
        <f>'Weekly Attendance'!U79</f>
        <v>CLOSED</v>
      </c>
      <c r="P79" s="85">
        <f>'Weekly Attendance'!W79</f>
        <v>34</v>
      </c>
      <c r="Q79" s="85">
        <f>'Weekly Attendance'!Y79</f>
        <v>34</v>
      </c>
      <c r="R79" s="85">
        <f>'Weekly Attendance'!AA79</f>
        <v>44</v>
      </c>
    </row>
    <row r="80" spans="1:18" s="15" customFormat="1" ht="45" customHeight="1" x14ac:dyDescent="0.35">
      <c r="A80" s="90" t="s">
        <v>310</v>
      </c>
      <c r="B80" s="91" t="s">
        <v>311</v>
      </c>
      <c r="C80" s="94" t="s">
        <v>22</v>
      </c>
      <c r="D80" s="94">
        <v>10035</v>
      </c>
      <c r="E80" s="94">
        <v>25</v>
      </c>
      <c r="F80" s="85" t="str">
        <f>'Weekly Attendance'!C80</f>
        <v>CLOSED</v>
      </c>
      <c r="G80" s="85">
        <f>'Weekly Attendance'!E80</f>
        <v>14</v>
      </c>
      <c r="H80" s="85">
        <f>'Weekly Attendance'!G80</f>
        <v>2</v>
      </c>
      <c r="I80" s="85">
        <f>'Weekly Attendance'!I80</f>
        <v>6</v>
      </c>
      <c r="J80" s="85">
        <f>'Weekly Attendance'!K80</f>
        <v>15</v>
      </c>
      <c r="K80" s="85">
        <f>'Weekly Attendance'!M80</f>
        <v>18</v>
      </c>
      <c r="L80" s="85">
        <f>'Weekly Attendance'!O80</f>
        <v>10</v>
      </c>
      <c r="M80" s="85">
        <f>'Weekly Attendance'!Q80</f>
        <v>14</v>
      </c>
      <c r="N80" s="85" t="str">
        <f>'Weekly Attendance'!S80</f>
        <v>CLOSED</v>
      </c>
      <c r="O80" s="85" t="str">
        <f>'Weekly Attendance'!U80</f>
        <v>CLOSED</v>
      </c>
      <c r="P80" s="85">
        <f>'Weekly Attendance'!W80</f>
        <v>13</v>
      </c>
      <c r="Q80" s="85">
        <f>'Weekly Attendance'!Y80</f>
        <v>21</v>
      </c>
      <c r="R80" s="85">
        <f>'Weekly Attendance'!AA80</f>
        <v>11</v>
      </c>
    </row>
    <row r="81" spans="1:18" s="15" customFormat="1" ht="45" customHeight="1" x14ac:dyDescent="0.35">
      <c r="A81" s="90" t="s">
        <v>310</v>
      </c>
      <c r="B81" s="91" t="s">
        <v>312</v>
      </c>
      <c r="C81" s="89" t="s">
        <v>20</v>
      </c>
      <c r="D81" s="89">
        <v>10457</v>
      </c>
      <c r="E81" s="94">
        <v>48</v>
      </c>
      <c r="F81" s="85" t="str">
        <f>'Weekly Attendance'!C81</f>
        <v>CLOSED</v>
      </c>
      <c r="G81" s="85" t="str">
        <f>'Weekly Attendance'!E81</f>
        <v>CLOSED</v>
      </c>
      <c r="H81" s="85" t="str">
        <f>'Weekly Attendance'!G81</f>
        <v>CLOSED</v>
      </c>
      <c r="I81" s="85">
        <f>'Weekly Attendance'!I81</f>
        <v>5</v>
      </c>
      <c r="J81" s="85">
        <f>'Weekly Attendance'!K81</f>
        <v>6</v>
      </c>
      <c r="K81" s="85">
        <f>'Weekly Attendance'!M81</f>
        <v>8</v>
      </c>
      <c r="L81" s="85">
        <f>'Weekly Attendance'!O81</f>
        <v>11</v>
      </c>
      <c r="M81" s="85" t="str">
        <f>'Weekly Attendance'!Q81</f>
        <v>CLOSED</v>
      </c>
      <c r="N81" s="85" t="str">
        <f>'Weekly Attendance'!S81</f>
        <v>CLOSED</v>
      </c>
      <c r="O81" s="85" t="str">
        <f>'Weekly Attendance'!U81</f>
        <v>CLOSED</v>
      </c>
      <c r="P81" s="85">
        <f>'Weekly Attendance'!W81</f>
        <v>14</v>
      </c>
      <c r="Q81" s="85">
        <f>'Weekly Attendance'!Y81</f>
        <v>33</v>
      </c>
      <c r="R81" s="85">
        <f>'Weekly Attendance'!AA81</f>
        <v>32</v>
      </c>
    </row>
    <row r="82" spans="1:18" s="15" customFormat="1" ht="45" customHeight="1" x14ac:dyDescent="0.35">
      <c r="A82" s="90" t="s">
        <v>310</v>
      </c>
      <c r="B82" s="91" t="s">
        <v>313</v>
      </c>
      <c r="C82" s="89" t="s">
        <v>22</v>
      </c>
      <c r="D82" s="89">
        <v>10032</v>
      </c>
      <c r="E82" s="94">
        <v>33</v>
      </c>
      <c r="F82" s="85" t="str">
        <f>'Weekly Attendance'!C82</f>
        <v>CLOSED</v>
      </c>
      <c r="G82" s="85">
        <f>'Weekly Attendance'!E82</f>
        <v>0</v>
      </c>
      <c r="H82" s="85">
        <f>'Weekly Attendance'!G82</f>
        <v>0</v>
      </c>
      <c r="I82" s="85">
        <f>'Weekly Attendance'!I82</f>
        <v>0</v>
      </c>
      <c r="J82" s="85">
        <f>'Weekly Attendance'!K82</f>
        <v>0</v>
      </c>
      <c r="K82" s="85">
        <f>'Weekly Attendance'!M82</f>
        <v>0</v>
      </c>
      <c r="L82" s="85">
        <f>'Weekly Attendance'!O82</f>
        <v>0</v>
      </c>
      <c r="M82" s="85">
        <f>'Weekly Attendance'!Q82</f>
        <v>0</v>
      </c>
      <c r="N82" s="85" t="str">
        <f>'Weekly Attendance'!S82</f>
        <v>CLOSED</v>
      </c>
      <c r="O82" s="85" t="str">
        <f>'Weekly Attendance'!U82</f>
        <v>CLOSED</v>
      </c>
      <c r="P82" s="85">
        <f>'Weekly Attendance'!W82</f>
        <v>2</v>
      </c>
      <c r="Q82" s="85">
        <f>'Weekly Attendance'!Y82</f>
        <v>8</v>
      </c>
      <c r="R82" s="85">
        <f>'Weekly Attendance'!AA82</f>
        <v>4</v>
      </c>
    </row>
    <row r="83" spans="1:18" s="15" customFormat="1" ht="45" customHeight="1" x14ac:dyDescent="0.35">
      <c r="A83" s="90" t="s">
        <v>310</v>
      </c>
      <c r="B83" s="91" t="s">
        <v>314</v>
      </c>
      <c r="C83" s="94" t="s">
        <v>23</v>
      </c>
      <c r="D83" s="94">
        <v>11434</v>
      </c>
      <c r="E83" s="94">
        <v>113</v>
      </c>
      <c r="F83" s="85" t="str">
        <f>'Weekly Attendance'!C83</f>
        <v>CLOSED</v>
      </c>
      <c r="G83" s="85">
        <f>'Weekly Attendance'!E83</f>
        <v>20</v>
      </c>
      <c r="H83" s="85">
        <f>'Weekly Attendance'!G83</f>
        <v>25</v>
      </c>
      <c r="I83" s="85">
        <f>'Weekly Attendance'!I83</f>
        <v>22</v>
      </c>
      <c r="J83" s="85">
        <f>'Weekly Attendance'!K83</f>
        <v>18</v>
      </c>
      <c r="K83" s="85">
        <f>'Weekly Attendance'!M83</f>
        <v>15</v>
      </c>
      <c r="L83" s="85">
        <f>'Weekly Attendance'!O83</f>
        <v>20</v>
      </c>
      <c r="M83" s="85" t="str">
        <f>'Weekly Attendance'!Q83</f>
        <v>CLOSED</v>
      </c>
      <c r="N83" s="85" t="str">
        <f>'Weekly Attendance'!S83</f>
        <v>CLOSED</v>
      </c>
      <c r="O83" s="85" t="str">
        <f>'Weekly Attendance'!U83</f>
        <v>CLOSED</v>
      </c>
      <c r="P83" s="85">
        <f>'Weekly Attendance'!W83</f>
        <v>8</v>
      </c>
      <c r="Q83" s="85">
        <f>'Weekly Attendance'!Y83</f>
        <v>15</v>
      </c>
      <c r="R83" s="85">
        <f>'Weekly Attendance'!AA83</f>
        <v>28</v>
      </c>
    </row>
    <row r="84" spans="1:18" s="15" customFormat="1" ht="45" customHeight="1" x14ac:dyDescent="0.35">
      <c r="A84" s="90" t="s">
        <v>310</v>
      </c>
      <c r="B84" s="91" t="s">
        <v>315</v>
      </c>
      <c r="C84" s="94" t="s">
        <v>22</v>
      </c>
      <c r="D84" s="94">
        <v>10026</v>
      </c>
      <c r="E84" s="94" t="s">
        <v>316</v>
      </c>
      <c r="F84" s="85" t="str">
        <f>'Weekly Attendance'!C84</f>
        <v>CLOSED</v>
      </c>
      <c r="G84" s="85">
        <f>'Weekly Attendance'!E84</f>
        <v>14</v>
      </c>
      <c r="H84" s="85">
        <f>'Weekly Attendance'!G84</f>
        <v>6</v>
      </c>
      <c r="I84" s="85">
        <f>'Weekly Attendance'!I84</f>
        <v>6</v>
      </c>
      <c r="J84" s="85">
        <f>'Weekly Attendance'!K84</f>
        <v>13</v>
      </c>
      <c r="K84" s="85">
        <f>'Weekly Attendance'!M84</f>
        <v>22</v>
      </c>
      <c r="L84" s="85" t="str">
        <f>'Weekly Attendance'!O84</f>
        <v>CLOSED</v>
      </c>
      <c r="M84" s="85" t="str">
        <f>'Weekly Attendance'!Q84</f>
        <v>CLOSED</v>
      </c>
      <c r="N84" s="85" t="str">
        <f>'Weekly Attendance'!S84</f>
        <v>CLOSED</v>
      </c>
      <c r="O84" s="85" t="str">
        <f>'Weekly Attendance'!U84</f>
        <v>CLOSED</v>
      </c>
      <c r="P84" s="85">
        <f>'Weekly Attendance'!W84</f>
        <v>4</v>
      </c>
      <c r="Q84" s="85">
        <f>'Weekly Attendance'!Y84</f>
        <v>5</v>
      </c>
      <c r="R84" s="85">
        <f>'Weekly Attendance'!AA84</f>
        <v>23</v>
      </c>
    </row>
    <row r="85" spans="1:18" s="15" customFormat="1" ht="45" customHeight="1" x14ac:dyDescent="0.35">
      <c r="A85" s="90" t="s">
        <v>310</v>
      </c>
      <c r="B85" s="91" t="s">
        <v>317</v>
      </c>
      <c r="C85" s="89" t="s">
        <v>20</v>
      </c>
      <c r="D85" s="89">
        <v>10456</v>
      </c>
      <c r="E85" s="94">
        <v>44</v>
      </c>
      <c r="F85" s="85" t="str">
        <f>'Weekly Attendance'!C85</f>
        <v>CLOSED</v>
      </c>
      <c r="G85" s="85" t="str">
        <f>'Weekly Attendance'!E85</f>
        <v>CLOSED</v>
      </c>
      <c r="H85" s="85" t="str">
        <f>'Weekly Attendance'!G85</f>
        <v>CLOSED</v>
      </c>
      <c r="I85" s="85" t="str">
        <f>'Weekly Attendance'!I85</f>
        <v>CLOSED</v>
      </c>
      <c r="J85" s="85" t="str">
        <f>'Weekly Attendance'!K85</f>
        <v>CLOSED</v>
      </c>
      <c r="K85" s="85" t="str">
        <f>'Weekly Attendance'!M85</f>
        <v>CLOSED</v>
      </c>
      <c r="L85" s="85" t="str">
        <f>'Weekly Attendance'!O85</f>
        <v>CLOSED</v>
      </c>
      <c r="M85" s="85" t="str">
        <f>'Weekly Attendance'!Q85</f>
        <v>CLOSED</v>
      </c>
      <c r="N85" s="85" t="str">
        <f>'Weekly Attendance'!S85</f>
        <v>CLOSED</v>
      </c>
      <c r="O85" s="85" t="str">
        <f>'Weekly Attendance'!U85</f>
        <v>CLOSED</v>
      </c>
      <c r="P85" s="85" t="str">
        <f>'Weekly Attendance'!W85</f>
        <v>CLOSED</v>
      </c>
      <c r="Q85" s="85" t="str">
        <f>'Weekly Attendance'!Y85</f>
        <v>CLOSED</v>
      </c>
      <c r="R85" s="85" t="str">
        <f>'Weekly Attendance'!AA85</f>
        <v>CLOSED</v>
      </c>
    </row>
    <row r="86" spans="1:18" s="15" customFormat="1" ht="45" customHeight="1" x14ac:dyDescent="0.35">
      <c r="A86" s="90" t="s">
        <v>310</v>
      </c>
      <c r="B86" s="91" t="s">
        <v>318</v>
      </c>
      <c r="C86" s="94" t="s">
        <v>20</v>
      </c>
      <c r="D86" s="94">
        <v>10459</v>
      </c>
      <c r="E86" s="94">
        <v>41</v>
      </c>
      <c r="F86" s="85" t="str">
        <f>'Weekly Attendance'!C86</f>
        <v>CLOSED</v>
      </c>
      <c r="G86" s="85">
        <f>'Weekly Attendance'!E86</f>
        <v>5</v>
      </c>
      <c r="H86" s="85">
        <f>'Weekly Attendance'!G86</f>
        <v>6</v>
      </c>
      <c r="I86" s="85">
        <f>'Weekly Attendance'!I86</f>
        <v>5</v>
      </c>
      <c r="J86" s="85">
        <f>'Weekly Attendance'!K86</f>
        <v>5</v>
      </c>
      <c r="K86" s="85">
        <f>'Weekly Attendance'!M86</f>
        <v>9</v>
      </c>
      <c r="L86" s="85">
        <f>'Weekly Attendance'!O86</f>
        <v>3</v>
      </c>
      <c r="M86" s="85">
        <f>'Weekly Attendance'!Q86</f>
        <v>7</v>
      </c>
      <c r="N86" s="85" t="str">
        <f>'Weekly Attendance'!S86</f>
        <v>CLOSED</v>
      </c>
      <c r="O86" s="85" t="str">
        <f>'Weekly Attendance'!U86</f>
        <v>CLOSED</v>
      </c>
      <c r="P86" s="85">
        <f>'Weekly Attendance'!W86</f>
        <v>4</v>
      </c>
      <c r="Q86" s="85">
        <f>'Weekly Attendance'!Y86</f>
        <v>12</v>
      </c>
      <c r="R86" s="85">
        <f>'Weekly Attendance'!AA86</f>
        <v>13</v>
      </c>
    </row>
    <row r="87" spans="1:18" s="15" customFormat="1" ht="45" customHeight="1" x14ac:dyDescent="0.35">
      <c r="A87" s="90" t="s">
        <v>310</v>
      </c>
      <c r="B87" s="91" t="s">
        <v>319</v>
      </c>
      <c r="C87" s="94" t="s">
        <v>22</v>
      </c>
      <c r="D87" s="94">
        <v>10039</v>
      </c>
      <c r="E87" s="94" t="s">
        <v>290</v>
      </c>
      <c r="F87" s="85" t="str">
        <f>'Weekly Attendance'!C87</f>
        <v>CLOSED</v>
      </c>
      <c r="G87" s="85">
        <f>'Weekly Attendance'!E87</f>
        <v>6</v>
      </c>
      <c r="H87" s="85">
        <f>'Weekly Attendance'!G87</f>
        <v>5</v>
      </c>
      <c r="I87" s="85">
        <f>'Weekly Attendance'!I87</f>
        <v>8</v>
      </c>
      <c r="J87" s="85">
        <f>'Weekly Attendance'!K87</f>
        <v>10</v>
      </c>
      <c r="K87" s="85">
        <f>'Weekly Attendance'!M87</f>
        <v>6</v>
      </c>
      <c r="L87" s="85">
        <f>'Weekly Attendance'!O87</f>
        <v>7</v>
      </c>
      <c r="M87" s="85">
        <f>'Weekly Attendance'!Q87</f>
        <v>6</v>
      </c>
      <c r="N87" s="85" t="str">
        <f>'Weekly Attendance'!S87</f>
        <v>CLOSED</v>
      </c>
      <c r="O87" s="85" t="str">
        <f>'Weekly Attendance'!U87</f>
        <v>CLOSED</v>
      </c>
      <c r="P87" s="85">
        <f>'Weekly Attendance'!W87</f>
        <v>10</v>
      </c>
      <c r="Q87" s="85">
        <f>'Weekly Attendance'!Y87</f>
        <v>12</v>
      </c>
      <c r="R87" s="85">
        <f>'Weekly Attendance'!AA87</f>
        <v>8</v>
      </c>
    </row>
    <row r="88" spans="1:18" s="15" customFormat="1" ht="45" customHeight="1" x14ac:dyDescent="0.35">
      <c r="A88" s="90" t="s">
        <v>310</v>
      </c>
      <c r="B88" s="91" t="s">
        <v>320</v>
      </c>
      <c r="C88" s="94" t="s">
        <v>20</v>
      </c>
      <c r="D88" s="94">
        <v>10457</v>
      </c>
      <c r="E88" s="94">
        <v>46</v>
      </c>
      <c r="F88" s="85" t="str">
        <f>'Weekly Attendance'!C88</f>
        <v>CLOSED</v>
      </c>
      <c r="G88" s="85">
        <f>'Weekly Attendance'!E88</f>
        <v>12</v>
      </c>
      <c r="H88" s="85">
        <f>'Weekly Attendance'!G88</f>
        <v>12</v>
      </c>
      <c r="I88" s="85">
        <f>'Weekly Attendance'!I88</f>
        <v>13</v>
      </c>
      <c r="J88" s="85">
        <f>'Weekly Attendance'!K88</f>
        <v>12</v>
      </c>
      <c r="K88" s="85">
        <f>'Weekly Attendance'!M88</f>
        <v>9</v>
      </c>
      <c r="L88" s="85">
        <f>'Weekly Attendance'!O88</f>
        <v>9</v>
      </c>
      <c r="M88" s="85">
        <f>'Weekly Attendance'!Q88</f>
        <v>8</v>
      </c>
      <c r="N88" s="85" t="str">
        <f>'Weekly Attendance'!S88</f>
        <v>CLOSED</v>
      </c>
      <c r="O88" s="85" t="str">
        <f>'Weekly Attendance'!U88</f>
        <v>CLOSED</v>
      </c>
      <c r="P88" s="85">
        <f>'Weekly Attendance'!W88</f>
        <v>5</v>
      </c>
      <c r="Q88" s="85">
        <f>'Weekly Attendance'!Y88</f>
        <v>2</v>
      </c>
      <c r="R88" s="85">
        <f>'Weekly Attendance'!AA88</f>
        <v>3</v>
      </c>
    </row>
    <row r="89" spans="1:18" s="15" customFormat="1" ht="45" customHeight="1" x14ac:dyDescent="0.35">
      <c r="A89" s="90" t="s">
        <v>310</v>
      </c>
      <c r="B89" s="91" t="s">
        <v>321</v>
      </c>
      <c r="C89" s="94" t="s">
        <v>23</v>
      </c>
      <c r="D89" s="94">
        <v>11412</v>
      </c>
      <c r="E89" s="94">
        <v>113</v>
      </c>
      <c r="F89" s="85" t="str">
        <f>'Weekly Attendance'!C89</f>
        <v>CLOSED</v>
      </c>
      <c r="G89" s="85">
        <f>'Weekly Attendance'!E89</f>
        <v>20</v>
      </c>
      <c r="H89" s="85">
        <f>'Weekly Attendance'!G89</f>
        <v>33</v>
      </c>
      <c r="I89" s="85">
        <f>'Weekly Attendance'!I89</f>
        <v>33</v>
      </c>
      <c r="J89" s="85">
        <f>'Weekly Attendance'!K89</f>
        <v>33</v>
      </c>
      <c r="K89" s="85">
        <f>'Weekly Attendance'!M89</f>
        <v>43</v>
      </c>
      <c r="L89" s="85">
        <f>'Weekly Attendance'!O89</f>
        <v>37</v>
      </c>
      <c r="M89" s="85" t="str">
        <f>'Weekly Attendance'!Q89</f>
        <v>CLOSED</v>
      </c>
      <c r="N89" s="85" t="str">
        <f>'Weekly Attendance'!S89</f>
        <v>CLOSED</v>
      </c>
      <c r="O89" s="85" t="str">
        <f>'Weekly Attendance'!U89</f>
        <v>CLOSED</v>
      </c>
      <c r="P89" s="85">
        <f>'Weekly Attendance'!W89</f>
        <v>38</v>
      </c>
      <c r="Q89" s="85">
        <f>'Weekly Attendance'!Y89</f>
        <v>47</v>
      </c>
      <c r="R89" s="85">
        <f>'Weekly Attendance'!AA89</f>
        <v>46</v>
      </c>
    </row>
    <row r="90" spans="1:18" s="15" customFormat="1" ht="45" customHeight="1" x14ac:dyDescent="0.35">
      <c r="A90" s="90" t="s">
        <v>322</v>
      </c>
      <c r="B90" s="91" t="s">
        <v>323</v>
      </c>
      <c r="C90" s="89" t="s">
        <v>21</v>
      </c>
      <c r="D90" s="89">
        <v>11226</v>
      </c>
      <c r="E90" s="94">
        <v>71</v>
      </c>
      <c r="F90" s="85" t="str">
        <f>'Weekly Attendance'!C90</f>
        <v>CLOSED</v>
      </c>
      <c r="G90" s="85">
        <f>'Weekly Attendance'!E90</f>
        <v>8</v>
      </c>
      <c r="H90" s="85">
        <f>'Weekly Attendance'!G90</f>
        <v>8</v>
      </c>
      <c r="I90" s="85">
        <f>'Weekly Attendance'!I90</f>
        <v>0</v>
      </c>
      <c r="J90" s="85">
        <f>'Weekly Attendance'!K90</f>
        <v>5</v>
      </c>
      <c r="K90" s="85">
        <f>'Weekly Attendance'!M90</f>
        <v>3</v>
      </c>
      <c r="L90" s="85">
        <f>'Weekly Attendance'!O90</f>
        <v>6</v>
      </c>
      <c r="M90" s="85" t="str">
        <f>'Weekly Attendance'!Q90</f>
        <v>CLOSED</v>
      </c>
      <c r="N90" s="85" t="str">
        <f>'Weekly Attendance'!S90</f>
        <v>CLOSED</v>
      </c>
      <c r="O90" s="85" t="str">
        <f>'Weekly Attendance'!U90</f>
        <v>CLOSED</v>
      </c>
      <c r="P90" s="85">
        <f>'Weekly Attendance'!W90</f>
        <v>10</v>
      </c>
      <c r="Q90" s="85">
        <f>'Weekly Attendance'!Y90</f>
        <v>11</v>
      </c>
      <c r="R90" s="85">
        <f>'Weekly Attendance'!AA90</f>
        <v>8</v>
      </c>
    </row>
    <row r="91" spans="1:18" s="15" customFormat="1" ht="45" customHeight="1" x14ac:dyDescent="0.35">
      <c r="A91" s="90" t="s">
        <v>322</v>
      </c>
      <c r="B91" s="91" t="s">
        <v>324</v>
      </c>
      <c r="C91" s="94" t="s">
        <v>21</v>
      </c>
      <c r="D91" s="94">
        <v>11203</v>
      </c>
      <c r="E91" s="94">
        <v>67</v>
      </c>
      <c r="F91" s="85" t="str">
        <f>'Weekly Attendance'!C91</f>
        <v>CLOSED</v>
      </c>
      <c r="G91" s="85">
        <f>'Weekly Attendance'!E91</f>
        <v>5</v>
      </c>
      <c r="H91" s="85">
        <f>'Weekly Attendance'!G91</f>
        <v>2</v>
      </c>
      <c r="I91" s="85">
        <f>'Weekly Attendance'!I91</f>
        <v>4</v>
      </c>
      <c r="J91" s="85">
        <f>'Weekly Attendance'!K91</f>
        <v>3</v>
      </c>
      <c r="K91" s="85">
        <f>'Weekly Attendance'!M91</f>
        <v>8</v>
      </c>
      <c r="L91" s="85">
        <f>'Weekly Attendance'!O91</f>
        <v>3</v>
      </c>
      <c r="M91" s="85" t="str">
        <f>'Weekly Attendance'!Q91</f>
        <v>CLOSED</v>
      </c>
      <c r="N91" s="85" t="str">
        <f>'Weekly Attendance'!S91</f>
        <v>CLOSED</v>
      </c>
      <c r="O91" s="85" t="str">
        <f>'Weekly Attendance'!U91</f>
        <v>CLOSED</v>
      </c>
      <c r="P91" s="85">
        <f>'Weekly Attendance'!W91</f>
        <v>3</v>
      </c>
      <c r="Q91" s="85">
        <f>'Weekly Attendance'!Y91</f>
        <v>2</v>
      </c>
      <c r="R91" s="85">
        <f>'Weekly Attendance'!AA91</f>
        <v>1</v>
      </c>
    </row>
    <row r="92" spans="1:18" s="15" customFormat="1" ht="45" customHeight="1" x14ac:dyDescent="0.35">
      <c r="A92" s="90" t="s">
        <v>325</v>
      </c>
      <c r="B92" s="91" t="s">
        <v>326</v>
      </c>
      <c r="C92" s="89" t="s">
        <v>22</v>
      </c>
      <c r="D92" s="89">
        <v>10027</v>
      </c>
      <c r="E92" s="94">
        <v>26</v>
      </c>
      <c r="F92" s="85" t="str">
        <f>'Weekly Attendance'!C92</f>
        <v>CLOSED</v>
      </c>
      <c r="G92" s="85">
        <f>'Weekly Attendance'!E92</f>
        <v>22</v>
      </c>
      <c r="H92" s="85">
        <f>'Weekly Attendance'!G92</f>
        <v>18</v>
      </c>
      <c r="I92" s="85">
        <f>'Weekly Attendance'!I92</f>
        <v>20</v>
      </c>
      <c r="J92" s="85">
        <f>'Weekly Attendance'!K92</f>
        <v>16</v>
      </c>
      <c r="K92" s="85">
        <f>'Weekly Attendance'!M92</f>
        <v>22</v>
      </c>
      <c r="L92" s="85">
        <f>'Weekly Attendance'!O92</f>
        <v>27</v>
      </c>
      <c r="M92" s="85">
        <f>'Weekly Attendance'!Q92</f>
        <v>16</v>
      </c>
      <c r="N92" s="85" t="str">
        <f>'Weekly Attendance'!S92</f>
        <v>CLOSED</v>
      </c>
      <c r="O92" s="85" t="str">
        <f>'Weekly Attendance'!U92</f>
        <v>CLOSED</v>
      </c>
      <c r="P92" s="85">
        <f>'Weekly Attendance'!W92</f>
        <v>25</v>
      </c>
      <c r="Q92" s="85">
        <f>'Weekly Attendance'!Y92</f>
        <v>18</v>
      </c>
      <c r="R92" s="85">
        <f>'Weekly Attendance'!AA92</f>
        <v>30</v>
      </c>
    </row>
    <row r="93" spans="1:18" s="15" customFormat="1" ht="45" customHeight="1" x14ac:dyDescent="0.35">
      <c r="A93" s="90" t="s">
        <v>327</v>
      </c>
      <c r="B93" s="91" t="s">
        <v>328</v>
      </c>
      <c r="C93" s="89" t="s">
        <v>20</v>
      </c>
      <c r="D93" s="89">
        <v>10460</v>
      </c>
      <c r="E93" s="94">
        <v>48</v>
      </c>
      <c r="F93" s="85" t="str">
        <f>'Weekly Attendance'!C93</f>
        <v>CLOSED</v>
      </c>
      <c r="G93" s="85" t="str">
        <f>'Weekly Attendance'!E93</f>
        <v>CLOSED</v>
      </c>
      <c r="H93" s="85" t="str">
        <f>'Weekly Attendance'!G93</f>
        <v>CLOSED</v>
      </c>
      <c r="I93" s="85" t="str">
        <f>'Weekly Attendance'!I93</f>
        <v>CLOSED</v>
      </c>
      <c r="J93" s="85" t="str">
        <f>'Weekly Attendance'!K93</f>
        <v>CLOSED</v>
      </c>
      <c r="K93" s="85" t="str">
        <f>'Weekly Attendance'!M93</f>
        <v>CLOSED</v>
      </c>
      <c r="L93" s="85" t="str">
        <f>'Weekly Attendance'!O93</f>
        <v>CLOSED</v>
      </c>
      <c r="M93" s="85" t="str">
        <f>'Weekly Attendance'!Q93</f>
        <v>CLOSED</v>
      </c>
      <c r="N93" s="85" t="str">
        <f>'Weekly Attendance'!S93</f>
        <v>CLOSED</v>
      </c>
      <c r="O93" s="85" t="str">
        <f>'Weekly Attendance'!U93</f>
        <v>CLOSED</v>
      </c>
      <c r="P93" s="85" t="str">
        <f>'Weekly Attendance'!W93</f>
        <v>CLOSED</v>
      </c>
      <c r="Q93" s="85" t="str">
        <f>'Weekly Attendance'!Y93</f>
        <v>CLOSED</v>
      </c>
      <c r="R93" s="85" t="str">
        <f>'Weekly Attendance'!AA93</f>
        <v>CLOSED</v>
      </c>
    </row>
    <row r="94" spans="1:18" s="15" customFormat="1" ht="45" customHeight="1" x14ac:dyDescent="0.35">
      <c r="A94" s="90" t="s">
        <v>403</v>
      </c>
      <c r="B94" s="91" t="s">
        <v>330</v>
      </c>
      <c r="C94" s="89" t="s">
        <v>22</v>
      </c>
      <c r="D94" s="89">
        <v>10029</v>
      </c>
      <c r="E94" s="94" t="s">
        <v>287</v>
      </c>
      <c r="F94" s="85" t="str">
        <f>'Weekly Attendance'!C94</f>
        <v>CLOSED</v>
      </c>
      <c r="G94" s="85">
        <f>'Weekly Attendance'!E94</f>
        <v>5</v>
      </c>
      <c r="H94" s="85">
        <f>'Weekly Attendance'!G94</f>
        <v>7</v>
      </c>
      <c r="I94" s="85">
        <f>'Weekly Attendance'!I94</f>
        <v>5</v>
      </c>
      <c r="J94" s="85">
        <f>'Weekly Attendance'!K94</f>
        <v>3</v>
      </c>
      <c r="K94" s="85">
        <f>'Weekly Attendance'!M94</f>
        <v>1</v>
      </c>
      <c r="L94" s="85">
        <f>'Weekly Attendance'!O94</f>
        <v>1</v>
      </c>
      <c r="M94" s="85">
        <f>'Weekly Attendance'!Q94</f>
        <v>1</v>
      </c>
      <c r="N94" s="85" t="str">
        <f>'Weekly Attendance'!S94</f>
        <v>CLOSED</v>
      </c>
      <c r="O94" s="85" t="str">
        <f>'Weekly Attendance'!U94</f>
        <v>CLOSED</v>
      </c>
      <c r="P94" s="85">
        <f>'Weekly Attendance'!W94</f>
        <v>0</v>
      </c>
      <c r="Q94" s="85">
        <f>'Weekly Attendance'!Y94</f>
        <v>3</v>
      </c>
      <c r="R94" s="85">
        <f>'Weekly Attendance'!AA94</f>
        <v>3</v>
      </c>
    </row>
    <row r="95" spans="1:18" s="15" customFormat="1" ht="45" customHeight="1" x14ac:dyDescent="0.35">
      <c r="A95" s="90" t="s">
        <v>403</v>
      </c>
      <c r="B95" s="91" t="s">
        <v>331</v>
      </c>
      <c r="C95" s="89" t="s">
        <v>20</v>
      </c>
      <c r="D95" s="89">
        <v>10452</v>
      </c>
      <c r="E95" s="94">
        <v>44</v>
      </c>
      <c r="F95" s="85" t="str">
        <f>'Weekly Attendance'!C95</f>
        <v>CLOSED</v>
      </c>
      <c r="G95" s="85">
        <f>'Weekly Attendance'!E95</f>
        <v>15</v>
      </c>
      <c r="H95" s="85">
        <f>'Weekly Attendance'!G95</f>
        <v>35</v>
      </c>
      <c r="I95" s="85">
        <f>'Weekly Attendance'!I95</f>
        <v>31</v>
      </c>
      <c r="J95" s="85">
        <f>'Weekly Attendance'!K95</f>
        <v>31</v>
      </c>
      <c r="K95" s="85">
        <f>'Weekly Attendance'!M95</f>
        <v>21</v>
      </c>
      <c r="L95" s="85">
        <f>'Weekly Attendance'!O95</f>
        <v>21</v>
      </c>
      <c r="M95" s="85">
        <f>'Weekly Attendance'!Q95</f>
        <v>13</v>
      </c>
      <c r="N95" s="85" t="str">
        <f>'Weekly Attendance'!S95</f>
        <v>CLOSED</v>
      </c>
      <c r="O95" s="85" t="str">
        <f>'Weekly Attendance'!U95</f>
        <v>CLOSED</v>
      </c>
      <c r="P95" s="85">
        <f>'Weekly Attendance'!W95</f>
        <v>39</v>
      </c>
      <c r="Q95" s="85">
        <f>'Weekly Attendance'!Y95</f>
        <v>10</v>
      </c>
      <c r="R95" s="85">
        <f>'Weekly Attendance'!AA95</f>
        <v>26</v>
      </c>
    </row>
    <row r="96" spans="1:18" s="15" customFormat="1" ht="45" customHeight="1" x14ac:dyDescent="0.35">
      <c r="A96" s="90" t="s">
        <v>403</v>
      </c>
      <c r="B96" s="91" t="s">
        <v>332</v>
      </c>
      <c r="C96" s="89" t="s">
        <v>22</v>
      </c>
      <c r="D96" s="89">
        <v>10035</v>
      </c>
      <c r="E96" s="94">
        <v>25</v>
      </c>
      <c r="F96" s="85" t="str">
        <f>'Weekly Attendance'!C96</f>
        <v>CLOSED</v>
      </c>
      <c r="G96" s="85">
        <f>'Weekly Attendance'!E96</f>
        <v>2</v>
      </c>
      <c r="H96" s="85">
        <f>'Weekly Attendance'!G96</f>
        <v>3</v>
      </c>
      <c r="I96" s="85">
        <f>'Weekly Attendance'!I96</f>
        <v>9</v>
      </c>
      <c r="J96" s="85">
        <f>'Weekly Attendance'!K96</f>
        <v>9</v>
      </c>
      <c r="K96" s="85">
        <f>'Weekly Attendance'!M96</f>
        <v>2</v>
      </c>
      <c r="L96" s="85">
        <f>'Weekly Attendance'!O96</f>
        <v>7</v>
      </c>
      <c r="M96" s="85" t="str">
        <f>'Weekly Attendance'!Q96</f>
        <v>CLOSED</v>
      </c>
      <c r="N96" s="85" t="str">
        <f>'Weekly Attendance'!S96</f>
        <v>CLOSED</v>
      </c>
      <c r="O96" s="85" t="str">
        <f>'Weekly Attendance'!U96</f>
        <v>CLOSED</v>
      </c>
      <c r="P96" s="85">
        <f>'Weekly Attendance'!W96</f>
        <v>8</v>
      </c>
      <c r="Q96" s="85">
        <f>'Weekly Attendance'!Y96</f>
        <v>7</v>
      </c>
      <c r="R96" s="85">
        <f>'Weekly Attendance'!AA96</f>
        <v>28</v>
      </c>
    </row>
    <row r="97" spans="1:18" s="15" customFormat="1" ht="45" customHeight="1" x14ac:dyDescent="0.35">
      <c r="A97" s="90" t="s">
        <v>403</v>
      </c>
      <c r="B97" s="91" t="s">
        <v>333</v>
      </c>
      <c r="C97" s="94" t="s">
        <v>22</v>
      </c>
      <c r="D97" s="94">
        <v>10026</v>
      </c>
      <c r="E97" s="94">
        <v>28</v>
      </c>
      <c r="F97" s="85" t="str">
        <f>'Weekly Attendance'!C97</f>
        <v>CLOSED</v>
      </c>
      <c r="G97" s="85">
        <f>'Weekly Attendance'!E97</f>
        <v>8</v>
      </c>
      <c r="H97" s="85">
        <f>'Weekly Attendance'!G97</f>
        <v>17</v>
      </c>
      <c r="I97" s="85">
        <f>'Weekly Attendance'!I97</f>
        <v>15</v>
      </c>
      <c r="J97" s="85">
        <f>'Weekly Attendance'!K97</f>
        <v>23</v>
      </c>
      <c r="K97" s="85">
        <f>'Weekly Attendance'!M97</f>
        <v>15</v>
      </c>
      <c r="L97" s="85">
        <f>'Weekly Attendance'!O97</f>
        <v>12</v>
      </c>
      <c r="M97" s="85" t="str">
        <f>'Weekly Attendance'!Q97</f>
        <v>CLOSED</v>
      </c>
      <c r="N97" s="85" t="str">
        <f>'Weekly Attendance'!S97</f>
        <v>CLOSED</v>
      </c>
      <c r="O97" s="85" t="str">
        <f>'Weekly Attendance'!U97</f>
        <v>CLOSED</v>
      </c>
      <c r="P97" s="85">
        <f>'Weekly Attendance'!W97</f>
        <v>17</v>
      </c>
      <c r="Q97" s="85">
        <f>'Weekly Attendance'!Y97</f>
        <v>19</v>
      </c>
      <c r="R97" s="85">
        <f>'Weekly Attendance'!AA97</f>
        <v>15</v>
      </c>
    </row>
    <row r="98" spans="1:18" s="15" customFormat="1" ht="45" customHeight="1" x14ac:dyDescent="0.35">
      <c r="A98" s="90" t="s">
        <v>334</v>
      </c>
      <c r="B98" s="91" t="s">
        <v>335</v>
      </c>
      <c r="C98" s="89" t="s">
        <v>21</v>
      </c>
      <c r="D98" s="89">
        <v>11233</v>
      </c>
      <c r="E98" s="94">
        <v>81</v>
      </c>
      <c r="F98" s="85" t="str">
        <f>'Weekly Attendance'!C98</f>
        <v>CLOSED</v>
      </c>
      <c r="G98" s="85">
        <f>'Weekly Attendance'!E98</f>
        <v>4</v>
      </c>
      <c r="H98" s="85">
        <f>'Weekly Attendance'!G98</f>
        <v>7</v>
      </c>
      <c r="I98" s="85">
        <f>'Weekly Attendance'!I98</f>
        <v>6</v>
      </c>
      <c r="J98" s="85">
        <f>'Weekly Attendance'!K98</f>
        <v>9</v>
      </c>
      <c r="K98" s="85">
        <f>'Weekly Attendance'!M98</f>
        <v>3</v>
      </c>
      <c r="L98" s="85">
        <f>'Weekly Attendance'!O98</f>
        <v>2</v>
      </c>
      <c r="M98" s="85" t="str">
        <f>'Weekly Attendance'!Q98</f>
        <v>CLOSED</v>
      </c>
      <c r="N98" s="85" t="str">
        <f>'Weekly Attendance'!S98</f>
        <v>CLOSED</v>
      </c>
      <c r="O98" s="85" t="str">
        <f>'Weekly Attendance'!U98</f>
        <v>CLOSED</v>
      </c>
      <c r="P98" s="85">
        <f>'Weekly Attendance'!W98</f>
        <v>11</v>
      </c>
      <c r="Q98" s="85">
        <f>'Weekly Attendance'!Y98</f>
        <v>21</v>
      </c>
      <c r="R98" s="85">
        <f>'Weekly Attendance'!AA98</f>
        <v>16</v>
      </c>
    </row>
    <row r="99" spans="1:18" s="15" customFormat="1" ht="45" customHeight="1" x14ac:dyDescent="0.35">
      <c r="A99" s="90" t="s">
        <v>336</v>
      </c>
      <c r="B99" s="91" t="s">
        <v>337</v>
      </c>
      <c r="C99" s="89" t="s">
        <v>21</v>
      </c>
      <c r="D99" s="89">
        <v>11203</v>
      </c>
      <c r="E99" s="94">
        <v>67</v>
      </c>
      <c r="F99" s="85" t="str">
        <f>'Weekly Attendance'!C99</f>
        <v>CLOSED</v>
      </c>
      <c r="G99" s="85">
        <f>'Weekly Attendance'!E99</f>
        <v>8</v>
      </c>
      <c r="H99" s="85">
        <f>'Weekly Attendance'!G99</f>
        <v>14</v>
      </c>
      <c r="I99" s="85">
        <f>'Weekly Attendance'!I99</f>
        <v>16</v>
      </c>
      <c r="J99" s="85">
        <f>'Weekly Attendance'!K99</f>
        <v>27</v>
      </c>
      <c r="K99" s="85">
        <f>'Weekly Attendance'!M99</f>
        <v>12</v>
      </c>
      <c r="L99" s="85">
        <f>'Weekly Attendance'!O99</f>
        <v>14</v>
      </c>
      <c r="M99" s="85" t="str">
        <f>'Weekly Attendance'!Q99</f>
        <v>CLOSED</v>
      </c>
      <c r="N99" s="85" t="str">
        <f>'Weekly Attendance'!S99</f>
        <v>CLOSED</v>
      </c>
      <c r="O99" s="85" t="str">
        <f>'Weekly Attendance'!U99</f>
        <v>CLOSED</v>
      </c>
      <c r="P99" s="85">
        <f>'Weekly Attendance'!W99</f>
        <v>12</v>
      </c>
      <c r="Q99" s="85">
        <f>'Weekly Attendance'!Y99</f>
        <v>20</v>
      </c>
      <c r="R99" s="85">
        <f>'Weekly Attendance'!AA99</f>
        <v>16</v>
      </c>
    </row>
    <row r="100" spans="1:18" s="15" customFormat="1" ht="45" customHeight="1" x14ac:dyDescent="0.35">
      <c r="A100" s="90" t="s">
        <v>338</v>
      </c>
      <c r="B100" s="91" t="s">
        <v>339</v>
      </c>
      <c r="C100" s="94" t="s">
        <v>24</v>
      </c>
      <c r="D100" s="89">
        <v>10303</v>
      </c>
      <c r="E100" s="94">
        <v>121</v>
      </c>
      <c r="F100" s="85" t="str">
        <f>'Weekly Attendance'!C100</f>
        <v>CLOSED</v>
      </c>
      <c r="G100" s="85">
        <f>'Weekly Attendance'!E100</f>
        <v>17</v>
      </c>
      <c r="H100" s="85">
        <f>'Weekly Attendance'!G100</f>
        <v>18</v>
      </c>
      <c r="I100" s="85">
        <f>'Weekly Attendance'!I100</f>
        <v>22</v>
      </c>
      <c r="J100" s="85">
        <f>'Weekly Attendance'!K100</f>
        <v>11</v>
      </c>
      <c r="K100" s="85">
        <f>'Weekly Attendance'!M100</f>
        <v>20</v>
      </c>
      <c r="L100" s="85">
        <f>'Weekly Attendance'!O100</f>
        <v>17</v>
      </c>
      <c r="M100" s="85" t="str">
        <f>'Weekly Attendance'!Q100</f>
        <v>CLOSED</v>
      </c>
      <c r="N100" s="85" t="str">
        <f>'Weekly Attendance'!S100</f>
        <v>CLOSED</v>
      </c>
      <c r="O100" s="85" t="str">
        <f>'Weekly Attendance'!U100</f>
        <v>CLOSED</v>
      </c>
      <c r="P100" s="85">
        <f>'Weekly Attendance'!W100</f>
        <v>15</v>
      </c>
      <c r="Q100" s="85">
        <f>'Weekly Attendance'!Y100</f>
        <v>20</v>
      </c>
      <c r="R100" s="85">
        <f>'Weekly Attendance'!AA100</f>
        <v>17</v>
      </c>
    </row>
    <row r="101" spans="1:18" s="15" customFormat="1" ht="45" customHeight="1" x14ac:dyDescent="0.35">
      <c r="A101" s="90" t="s">
        <v>340</v>
      </c>
      <c r="B101" s="91" t="s">
        <v>341</v>
      </c>
      <c r="C101" s="89" t="s">
        <v>23</v>
      </c>
      <c r="D101" s="89">
        <v>11433</v>
      </c>
      <c r="E101" s="94">
        <v>103</v>
      </c>
      <c r="F101" s="85" t="str">
        <f>'Weekly Attendance'!C101</f>
        <v>CLOSED</v>
      </c>
      <c r="G101" s="85">
        <f>'Weekly Attendance'!E101</f>
        <v>3</v>
      </c>
      <c r="H101" s="85">
        <f>'Weekly Attendance'!G101</f>
        <v>16</v>
      </c>
      <c r="I101" s="85">
        <f>'Weekly Attendance'!I101</f>
        <v>16</v>
      </c>
      <c r="J101" s="85">
        <f>'Weekly Attendance'!K101</f>
        <v>16</v>
      </c>
      <c r="K101" s="85">
        <f>'Weekly Attendance'!M101</f>
        <v>20</v>
      </c>
      <c r="L101" s="85">
        <f>'Weekly Attendance'!O101</f>
        <v>15</v>
      </c>
      <c r="M101" s="85" t="str">
        <f>'Weekly Attendance'!Q101</f>
        <v>CLOSED</v>
      </c>
      <c r="N101" s="85" t="str">
        <f>'Weekly Attendance'!S101</f>
        <v>CLOSED</v>
      </c>
      <c r="O101" s="85" t="str">
        <f>'Weekly Attendance'!U101</f>
        <v>CLOSED</v>
      </c>
      <c r="P101" s="85">
        <f>'Weekly Attendance'!W101</f>
        <v>10</v>
      </c>
      <c r="Q101" s="85">
        <f>'Weekly Attendance'!Y101</f>
        <v>10</v>
      </c>
      <c r="R101" s="85">
        <f>'Weekly Attendance'!AA101</f>
        <v>11</v>
      </c>
    </row>
    <row r="102" spans="1:18" s="15" customFormat="1" ht="45" customHeight="1" x14ac:dyDescent="0.35">
      <c r="A102" s="90" t="s">
        <v>340</v>
      </c>
      <c r="B102" s="92" t="s">
        <v>342</v>
      </c>
      <c r="C102" s="92" t="s">
        <v>23</v>
      </c>
      <c r="D102" s="92">
        <v>11433</v>
      </c>
      <c r="E102" s="92" t="s">
        <v>343</v>
      </c>
      <c r="F102" s="85" t="str">
        <f>'Weekly Attendance'!C102</f>
        <v>CLOSED</v>
      </c>
      <c r="G102" s="85">
        <f>'Weekly Attendance'!E102</f>
        <v>20</v>
      </c>
      <c r="H102" s="85">
        <f>'Weekly Attendance'!G102</f>
        <v>20</v>
      </c>
      <c r="I102" s="85">
        <f>'Weekly Attendance'!I102</f>
        <v>20</v>
      </c>
      <c r="J102" s="85">
        <f>'Weekly Attendance'!K102</f>
        <v>20</v>
      </c>
      <c r="K102" s="85">
        <f>'Weekly Attendance'!M102</f>
        <v>20</v>
      </c>
      <c r="L102" s="85">
        <f>'Weekly Attendance'!O102</f>
        <v>20</v>
      </c>
      <c r="M102" s="85" t="str">
        <f>'Weekly Attendance'!Q102</f>
        <v>CLOSED</v>
      </c>
      <c r="N102" s="85" t="str">
        <f>'Weekly Attendance'!S102</f>
        <v>CLOSED</v>
      </c>
      <c r="O102" s="85" t="str">
        <f>'Weekly Attendance'!U102</f>
        <v>CLOSED</v>
      </c>
      <c r="P102" s="85">
        <f>'Weekly Attendance'!W102</f>
        <v>20</v>
      </c>
      <c r="Q102" s="85">
        <f>'Weekly Attendance'!Y102</f>
        <v>20</v>
      </c>
      <c r="R102" s="85">
        <f>'Weekly Attendance'!AA102</f>
        <v>20</v>
      </c>
    </row>
    <row r="103" spans="1:18" s="15" customFormat="1" ht="45" customHeight="1" x14ac:dyDescent="0.35">
      <c r="A103" s="90" t="s">
        <v>344</v>
      </c>
      <c r="B103" s="91" t="s">
        <v>345</v>
      </c>
      <c r="C103" s="89" t="s">
        <v>21</v>
      </c>
      <c r="D103" s="89">
        <v>11222</v>
      </c>
      <c r="E103" s="94">
        <v>94</v>
      </c>
      <c r="F103" s="85" t="str">
        <f>'Weekly Attendance'!C103</f>
        <v>CLOSED</v>
      </c>
      <c r="G103" s="85">
        <f>'Weekly Attendance'!E103</f>
        <v>3</v>
      </c>
      <c r="H103" s="85">
        <f>'Weekly Attendance'!G103</f>
        <v>3</v>
      </c>
      <c r="I103" s="85">
        <f>'Weekly Attendance'!I103</f>
        <v>3</v>
      </c>
      <c r="J103" s="85">
        <f>'Weekly Attendance'!K103</f>
        <v>5</v>
      </c>
      <c r="K103" s="85">
        <f>'Weekly Attendance'!M103</f>
        <v>5</v>
      </c>
      <c r="L103" s="85">
        <f>'Weekly Attendance'!O103</f>
        <v>5</v>
      </c>
      <c r="M103" s="85" t="str">
        <f>'Weekly Attendance'!Q103</f>
        <v>CLOSED</v>
      </c>
      <c r="N103" s="85" t="str">
        <f>'Weekly Attendance'!S103</f>
        <v>CLOSED</v>
      </c>
      <c r="O103" s="85" t="str">
        <f>'Weekly Attendance'!U103</f>
        <v>CLOSED</v>
      </c>
      <c r="P103" s="85">
        <f>'Weekly Attendance'!W103</f>
        <v>5</v>
      </c>
      <c r="Q103" s="85">
        <f>'Weekly Attendance'!Y103</f>
        <v>5</v>
      </c>
      <c r="R103" s="85">
        <f>'Weekly Attendance'!AA103</f>
        <v>5</v>
      </c>
    </row>
    <row r="104" spans="1:18" s="15" customFormat="1" ht="45" customHeight="1" x14ac:dyDescent="0.35">
      <c r="A104" s="90" t="s">
        <v>346</v>
      </c>
      <c r="B104" s="91" t="s">
        <v>347</v>
      </c>
      <c r="C104" s="89" t="s">
        <v>20</v>
      </c>
      <c r="D104" s="89">
        <v>10472</v>
      </c>
      <c r="E104" s="94">
        <v>43</v>
      </c>
      <c r="F104" s="85" t="str">
        <f>'Weekly Attendance'!C104</f>
        <v>CLOSED</v>
      </c>
      <c r="G104" s="85" t="str">
        <f>'Weekly Attendance'!E104</f>
        <v>CLOSED</v>
      </c>
      <c r="H104" s="85" t="str">
        <f>'Weekly Attendance'!G104</f>
        <v>CLOSED</v>
      </c>
      <c r="I104" s="85" t="str">
        <f>'Weekly Attendance'!I104</f>
        <v>CLOSED</v>
      </c>
      <c r="J104" s="85" t="str">
        <f>'Weekly Attendance'!K104</f>
        <v>CLOSED</v>
      </c>
      <c r="K104" s="85" t="str">
        <f>'Weekly Attendance'!M104</f>
        <v>CLOSED</v>
      </c>
      <c r="L104" s="85" t="str">
        <f>'Weekly Attendance'!O104</f>
        <v>CLOSED</v>
      </c>
      <c r="M104" s="85" t="str">
        <f>'Weekly Attendance'!Q104</f>
        <v>CLOSED</v>
      </c>
      <c r="N104" s="85" t="str">
        <f>'Weekly Attendance'!S104</f>
        <v>CLOSED</v>
      </c>
      <c r="O104" s="85" t="str">
        <f>'Weekly Attendance'!U104</f>
        <v>CLOSED</v>
      </c>
      <c r="P104" s="85" t="str">
        <f>'Weekly Attendance'!W104</f>
        <v>CLOSED</v>
      </c>
      <c r="Q104" s="85">
        <f>'Weekly Attendance'!Y104</f>
        <v>5</v>
      </c>
      <c r="R104" s="85">
        <f>'Weekly Attendance'!AA104</f>
        <v>6</v>
      </c>
    </row>
    <row r="105" spans="1:18" s="15" customFormat="1" ht="45" customHeight="1" x14ac:dyDescent="0.35">
      <c r="A105" s="90" t="s">
        <v>348</v>
      </c>
      <c r="B105" s="91" t="s">
        <v>349</v>
      </c>
      <c r="C105" s="89" t="s">
        <v>23</v>
      </c>
      <c r="D105" s="89">
        <v>11691</v>
      </c>
      <c r="E105" s="94">
        <v>101</v>
      </c>
      <c r="F105" s="85" t="str">
        <f>'Weekly Attendance'!C105</f>
        <v>CLOSED</v>
      </c>
      <c r="G105" s="85">
        <f>'Weekly Attendance'!E105</f>
        <v>3</v>
      </c>
      <c r="H105" s="85">
        <f>'Weekly Attendance'!G105</f>
        <v>8</v>
      </c>
      <c r="I105" s="85">
        <f>'Weekly Attendance'!I105</f>
        <v>5</v>
      </c>
      <c r="J105" s="85">
        <f>'Weekly Attendance'!K105</f>
        <v>6</v>
      </c>
      <c r="K105" s="85">
        <f>'Weekly Attendance'!M105</f>
        <v>11</v>
      </c>
      <c r="L105" s="85">
        <f>'Weekly Attendance'!O105</f>
        <v>7</v>
      </c>
      <c r="M105" s="85">
        <f>'Weekly Attendance'!Q105</f>
        <v>13</v>
      </c>
      <c r="N105" s="85" t="str">
        <f>'Weekly Attendance'!S105</f>
        <v>CLOSED</v>
      </c>
      <c r="O105" s="85" t="str">
        <f>'Weekly Attendance'!U105</f>
        <v>CLOSED</v>
      </c>
      <c r="P105" s="85">
        <f>'Weekly Attendance'!W105</f>
        <v>13</v>
      </c>
      <c r="Q105" s="85">
        <f>'Weekly Attendance'!Y105</f>
        <v>9</v>
      </c>
      <c r="R105" s="85">
        <f>'Weekly Attendance'!AA105</f>
        <v>14</v>
      </c>
    </row>
    <row r="106" spans="1:18" s="15" customFormat="1" ht="45" customHeight="1" x14ac:dyDescent="0.35">
      <c r="A106" s="90" t="s">
        <v>348</v>
      </c>
      <c r="B106" s="91" t="s">
        <v>350</v>
      </c>
      <c r="C106" s="89" t="s">
        <v>23</v>
      </c>
      <c r="D106" s="89">
        <v>11434</v>
      </c>
      <c r="E106" s="94">
        <v>113</v>
      </c>
      <c r="F106" s="85" t="str">
        <f>'Weekly Attendance'!C106</f>
        <v>CLOSED</v>
      </c>
      <c r="G106" s="85">
        <f>'Weekly Attendance'!E106</f>
        <v>4</v>
      </c>
      <c r="H106" s="85">
        <f>'Weekly Attendance'!G106</f>
        <v>1</v>
      </c>
      <c r="I106" s="85">
        <f>'Weekly Attendance'!I106</f>
        <v>17</v>
      </c>
      <c r="J106" s="85">
        <f>'Weekly Attendance'!K106</f>
        <v>19</v>
      </c>
      <c r="K106" s="85">
        <f>'Weekly Attendance'!M106</f>
        <v>15</v>
      </c>
      <c r="L106" s="85">
        <f>'Weekly Attendance'!O106</f>
        <v>1</v>
      </c>
      <c r="M106" s="85" t="str">
        <f>'Weekly Attendance'!Q106</f>
        <v>CLOSED</v>
      </c>
      <c r="N106" s="85" t="str">
        <f>'Weekly Attendance'!S106</f>
        <v>CLOSED</v>
      </c>
      <c r="O106" s="85" t="str">
        <f>'Weekly Attendance'!U106</f>
        <v>CLOSED</v>
      </c>
      <c r="P106" s="85">
        <f>'Weekly Attendance'!W106</f>
        <v>1</v>
      </c>
      <c r="Q106" s="85">
        <f>'Weekly Attendance'!Y106</f>
        <v>0</v>
      </c>
      <c r="R106" s="85">
        <f>'Weekly Attendance'!AA106</f>
        <v>8</v>
      </c>
    </row>
    <row r="107" spans="1:18" s="15" customFormat="1" ht="45" customHeight="1" x14ac:dyDescent="0.35">
      <c r="A107" s="90" t="s">
        <v>348</v>
      </c>
      <c r="B107" s="91" t="s">
        <v>351</v>
      </c>
      <c r="C107" s="89" t="s">
        <v>23</v>
      </c>
      <c r="D107" s="89">
        <v>11366</v>
      </c>
      <c r="E107" s="94">
        <v>107</v>
      </c>
      <c r="F107" s="85" t="str">
        <f>'Weekly Attendance'!C107</f>
        <v>CLOSED</v>
      </c>
      <c r="G107" s="85">
        <f>'Weekly Attendance'!E107</f>
        <v>9</v>
      </c>
      <c r="H107" s="85">
        <f>'Weekly Attendance'!G107</f>
        <v>11</v>
      </c>
      <c r="I107" s="85">
        <f>'Weekly Attendance'!I107</f>
        <v>14</v>
      </c>
      <c r="J107" s="85">
        <f>'Weekly Attendance'!K107</f>
        <v>3</v>
      </c>
      <c r="K107" s="85">
        <f>'Weekly Attendance'!M107</f>
        <v>7</v>
      </c>
      <c r="L107" s="85" t="str">
        <f>'Weekly Attendance'!O107</f>
        <v>CLOSED</v>
      </c>
      <c r="M107" s="85" t="str">
        <f>'Weekly Attendance'!Q107</f>
        <v>CLOSED</v>
      </c>
      <c r="N107" s="85" t="str">
        <f>'Weekly Attendance'!S107</f>
        <v>CLOSED</v>
      </c>
      <c r="O107" s="85" t="str">
        <f>'Weekly Attendance'!U107</f>
        <v>CLOSED</v>
      </c>
      <c r="P107" s="85" t="str">
        <f>'Weekly Attendance'!W107</f>
        <v>CLOSED</v>
      </c>
      <c r="Q107" s="85">
        <f>'Weekly Attendance'!Y107</f>
        <v>3</v>
      </c>
      <c r="R107" s="85">
        <f>'Weekly Attendance'!AA107</f>
        <v>17</v>
      </c>
    </row>
    <row r="108" spans="1:18" s="15" customFormat="1" ht="45" customHeight="1" x14ac:dyDescent="0.35">
      <c r="A108" s="90" t="s">
        <v>348</v>
      </c>
      <c r="B108" s="91" t="s">
        <v>352</v>
      </c>
      <c r="C108" s="89" t="s">
        <v>23</v>
      </c>
      <c r="D108" s="89">
        <v>11420</v>
      </c>
      <c r="E108" s="94">
        <v>106</v>
      </c>
      <c r="F108" s="85" t="str">
        <f>'Weekly Attendance'!C108</f>
        <v>CLOSED</v>
      </c>
      <c r="G108" s="85">
        <f>'Weekly Attendance'!E108</f>
        <v>5</v>
      </c>
      <c r="H108" s="85">
        <f>'Weekly Attendance'!G108</f>
        <v>13</v>
      </c>
      <c r="I108" s="85">
        <f>'Weekly Attendance'!I108</f>
        <v>17</v>
      </c>
      <c r="J108" s="85">
        <f>'Weekly Attendance'!K108</f>
        <v>21</v>
      </c>
      <c r="K108" s="85">
        <f>'Weekly Attendance'!M108</f>
        <v>8</v>
      </c>
      <c r="L108" s="85">
        <f>'Weekly Attendance'!O108</f>
        <v>7</v>
      </c>
      <c r="M108" s="85" t="str">
        <f>'Weekly Attendance'!Q108</f>
        <v>CLOSED</v>
      </c>
      <c r="N108" s="85" t="str">
        <f>'Weekly Attendance'!S108</f>
        <v>CLOSED</v>
      </c>
      <c r="O108" s="85" t="str">
        <f>'Weekly Attendance'!U108</f>
        <v>CLOSED</v>
      </c>
      <c r="P108" s="85">
        <f>'Weekly Attendance'!W108</f>
        <v>13</v>
      </c>
      <c r="Q108" s="85">
        <f>'Weekly Attendance'!Y108</f>
        <v>17</v>
      </c>
      <c r="R108" s="85">
        <f>'Weekly Attendance'!AA108</f>
        <v>17</v>
      </c>
    </row>
    <row r="109" spans="1:18" s="15" customFormat="1" ht="45" customHeight="1" x14ac:dyDescent="0.35">
      <c r="A109" s="90" t="s">
        <v>348</v>
      </c>
      <c r="B109" s="91" t="s">
        <v>353</v>
      </c>
      <c r="C109" s="89" t="s">
        <v>23</v>
      </c>
      <c r="D109" s="89">
        <v>11354</v>
      </c>
      <c r="E109" s="94">
        <v>109</v>
      </c>
      <c r="F109" s="85" t="str">
        <f>'Weekly Attendance'!C109</f>
        <v>CLOSED</v>
      </c>
      <c r="G109" s="85">
        <f>'Weekly Attendance'!E109</f>
        <v>11</v>
      </c>
      <c r="H109" s="85">
        <f>'Weekly Attendance'!G109</f>
        <v>11</v>
      </c>
      <c r="I109" s="85">
        <f>'Weekly Attendance'!I109</f>
        <v>12</v>
      </c>
      <c r="J109" s="85">
        <f>'Weekly Attendance'!K109</f>
        <v>13</v>
      </c>
      <c r="K109" s="85">
        <f>'Weekly Attendance'!M109</f>
        <v>8</v>
      </c>
      <c r="L109" s="85">
        <f>'Weekly Attendance'!O109</f>
        <v>11</v>
      </c>
      <c r="M109" s="85">
        <f>'Weekly Attendance'!Q109</f>
        <v>18</v>
      </c>
      <c r="N109" s="85" t="str">
        <f>'Weekly Attendance'!S109</f>
        <v>CLOSED</v>
      </c>
      <c r="O109" s="85" t="str">
        <f>'Weekly Attendance'!U109</f>
        <v>CLOSED</v>
      </c>
      <c r="P109" s="85">
        <f>'Weekly Attendance'!W109</f>
        <v>17</v>
      </c>
      <c r="Q109" s="85">
        <f>'Weekly Attendance'!Y109</f>
        <v>16</v>
      </c>
      <c r="R109" s="85">
        <f>'Weekly Attendance'!AA109</f>
        <v>20</v>
      </c>
    </row>
    <row r="110" spans="1:18" s="15" customFormat="1" ht="45" customHeight="1" x14ac:dyDescent="0.35">
      <c r="A110" s="90" t="s">
        <v>348</v>
      </c>
      <c r="B110" s="91" t="s">
        <v>354</v>
      </c>
      <c r="C110" s="89" t="s">
        <v>23</v>
      </c>
      <c r="D110" s="89">
        <v>11420</v>
      </c>
      <c r="E110" s="94">
        <v>101</v>
      </c>
      <c r="F110" s="85" t="str">
        <f>'Weekly Attendance'!C110</f>
        <v>CLOSED</v>
      </c>
      <c r="G110" s="85">
        <f>'Weekly Attendance'!E110</f>
        <v>35</v>
      </c>
      <c r="H110" s="85">
        <f>'Weekly Attendance'!G110</f>
        <v>33</v>
      </c>
      <c r="I110" s="85">
        <f>'Weekly Attendance'!I110</f>
        <v>42</v>
      </c>
      <c r="J110" s="85">
        <f>'Weekly Attendance'!K110</f>
        <v>43</v>
      </c>
      <c r="K110" s="85">
        <f>'Weekly Attendance'!M110</f>
        <v>20</v>
      </c>
      <c r="L110" s="85">
        <f>'Weekly Attendance'!O110</f>
        <v>13</v>
      </c>
      <c r="M110" s="85">
        <f>'Weekly Attendance'!Q110</f>
        <v>26</v>
      </c>
      <c r="N110" s="85" t="str">
        <f>'Weekly Attendance'!S110</f>
        <v>CLOSED</v>
      </c>
      <c r="O110" s="85" t="str">
        <f>'Weekly Attendance'!U110</f>
        <v>CLOSED</v>
      </c>
      <c r="P110" s="85">
        <f>'Weekly Attendance'!W110</f>
        <v>46</v>
      </c>
      <c r="Q110" s="85">
        <f>'Weekly Attendance'!Y110</f>
        <v>20</v>
      </c>
      <c r="R110" s="85">
        <f>'Weekly Attendance'!AA110</f>
        <v>51</v>
      </c>
    </row>
    <row r="111" spans="1:18" s="15" customFormat="1" ht="45" customHeight="1" x14ac:dyDescent="0.35">
      <c r="A111" s="90" t="s">
        <v>348</v>
      </c>
      <c r="B111" s="91" t="s">
        <v>355</v>
      </c>
      <c r="C111" s="94" t="s">
        <v>23</v>
      </c>
      <c r="D111" s="94">
        <v>11691</v>
      </c>
      <c r="E111" s="94">
        <v>101</v>
      </c>
      <c r="F111" s="85" t="str">
        <f>'Weekly Attendance'!C111</f>
        <v>CLOSED</v>
      </c>
      <c r="G111" s="85">
        <f>'Weekly Attendance'!E111</f>
        <v>13</v>
      </c>
      <c r="H111" s="85">
        <f>'Weekly Attendance'!G111</f>
        <v>8</v>
      </c>
      <c r="I111" s="85">
        <f>'Weekly Attendance'!I111</f>
        <v>8</v>
      </c>
      <c r="J111" s="85">
        <f>'Weekly Attendance'!K111</f>
        <v>11</v>
      </c>
      <c r="K111" s="85">
        <f>'Weekly Attendance'!M111</f>
        <v>10</v>
      </c>
      <c r="L111" s="85">
        <f>'Weekly Attendance'!O111</f>
        <v>10</v>
      </c>
      <c r="M111" s="85">
        <f>'Weekly Attendance'!Q111</f>
        <v>7</v>
      </c>
      <c r="N111" s="85" t="str">
        <f>'Weekly Attendance'!S111</f>
        <v>CLOSED</v>
      </c>
      <c r="O111" s="85" t="str">
        <f>'Weekly Attendance'!U111</f>
        <v>CLOSED</v>
      </c>
      <c r="P111" s="85">
        <f>'Weekly Attendance'!W111</f>
        <v>11</v>
      </c>
      <c r="Q111" s="85">
        <f>'Weekly Attendance'!Y111</f>
        <v>8</v>
      </c>
      <c r="R111" s="85">
        <f>'Weekly Attendance'!AA111</f>
        <v>7</v>
      </c>
    </row>
    <row r="112" spans="1:18" s="15" customFormat="1" ht="45" customHeight="1" x14ac:dyDescent="0.35">
      <c r="A112" s="90" t="s">
        <v>356</v>
      </c>
      <c r="B112" s="91" t="s">
        <v>357</v>
      </c>
      <c r="C112" s="89" t="s">
        <v>22</v>
      </c>
      <c r="D112" s="89">
        <v>10025</v>
      </c>
      <c r="E112" s="94">
        <v>24</v>
      </c>
      <c r="F112" s="85" t="str">
        <f>'Weekly Attendance'!C112</f>
        <v>CLOSED</v>
      </c>
      <c r="G112" s="85">
        <f>'Weekly Attendance'!E112</f>
        <v>6</v>
      </c>
      <c r="H112" s="85">
        <f>'Weekly Attendance'!G112</f>
        <v>12</v>
      </c>
      <c r="I112" s="85">
        <f>'Weekly Attendance'!I112</f>
        <v>7</v>
      </c>
      <c r="J112" s="85">
        <f>'Weekly Attendance'!K112</f>
        <v>6</v>
      </c>
      <c r="K112" s="85">
        <f>'Weekly Attendance'!M112</f>
        <v>11</v>
      </c>
      <c r="L112" s="85">
        <f>'Weekly Attendance'!O112</f>
        <v>16</v>
      </c>
      <c r="M112" s="85">
        <f>'Weekly Attendance'!Q112</f>
        <v>18</v>
      </c>
      <c r="N112" s="85" t="str">
        <f>'Weekly Attendance'!S112</f>
        <v>CLOSED</v>
      </c>
      <c r="O112" s="85" t="str">
        <f>'Weekly Attendance'!U112</f>
        <v>CLOSED</v>
      </c>
      <c r="P112" s="85">
        <f>'Weekly Attendance'!W112</f>
        <v>6</v>
      </c>
      <c r="Q112" s="85">
        <f>'Weekly Attendance'!Y112</f>
        <v>10</v>
      </c>
      <c r="R112" s="85">
        <f>'Weekly Attendance'!AA112</f>
        <v>14</v>
      </c>
    </row>
    <row r="113" spans="1:18" s="15" customFormat="1" ht="45" customHeight="1" x14ac:dyDescent="0.35">
      <c r="A113" s="90" t="s">
        <v>358</v>
      </c>
      <c r="B113" s="91" t="s">
        <v>359</v>
      </c>
      <c r="C113" s="89" t="s">
        <v>23</v>
      </c>
      <c r="D113" s="89">
        <v>11419</v>
      </c>
      <c r="E113" s="94">
        <v>102</v>
      </c>
      <c r="F113" s="85" t="str">
        <f>'Weekly Attendance'!C113</f>
        <v>CLOSED</v>
      </c>
      <c r="G113" s="85">
        <f>'Weekly Attendance'!E113</f>
        <v>25</v>
      </c>
      <c r="H113" s="85">
        <f>'Weekly Attendance'!G113</f>
        <v>20</v>
      </c>
      <c r="I113" s="85">
        <f>'Weekly Attendance'!I113</f>
        <v>23</v>
      </c>
      <c r="J113" s="85" t="str">
        <f>'Weekly Attendance'!K113</f>
        <v>CLOSED</v>
      </c>
      <c r="K113" s="85">
        <f>'Weekly Attendance'!M113</f>
        <v>18</v>
      </c>
      <c r="L113" s="85">
        <f>'Weekly Attendance'!O113</f>
        <v>19</v>
      </c>
      <c r="M113" s="85" t="str">
        <f>'Weekly Attendance'!Q113</f>
        <v>CLOSED</v>
      </c>
      <c r="N113" s="85" t="str">
        <f>'Weekly Attendance'!S113</f>
        <v>CLOSED</v>
      </c>
      <c r="O113" s="85" t="str">
        <f>'Weekly Attendance'!U113</f>
        <v>CLOSED</v>
      </c>
      <c r="P113" s="85">
        <f>'Weekly Attendance'!W113</f>
        <v>8</v>
      </c>
      <c r="Q113" s="85">
        <f>'Weekly Attendance'!Y113</f>
        <v>24</v>
      </c>
      <c r="R113" s="85">
        <f>'Weekly Attendance'!AA113</f>
        <v>20</v>
      </c>
    </row>
    <row r="114" spans="1:18" s="15" customFormat="1" ht="45" customHeight="1" x14ac:dyDescent="0.35">
      <c r="A114" s="90" t="s">
        <v>358</v>
      </c>
      <c r="B114" s="91" t="s">
        <v>360</v>
      </c>
      <c r="C114" s="94" t="s">
        <v>23</v>
      </c>
      <c r="D114" s="94">
        <v>11106</v>
      </c>
      <c r="E114" s="94">
        <v>114</v>
      </c>
      <c r="F114" s="85" t="str">
        <f>'Weekly Attendance'!C114</f>
        <v>CLOSED</v>
      </c>
      <c r="G114" s="85">
        <f>'Weekly Attendance'!E114</f>
        <v>14</v>
      </c>
      <c r="H114" s="85">
        <f>'Weekly Attendance'!G114</f>
        <v>1</v>
      </c>
      <c r="I114" s="85">
        <f>'Weekly Attendance'!I114</f>
        <v>4</v>
      </c>
      <c r="J114" s="85">
        <f>'Weekly Attendance'!K114</f>
        <v>6</v>
      </c>
      <c r="K114" s="85">
        <f>'Weekly Attendance'!M114</f>
        <v>4</v>
      </c>
      <c r="L114" s="85">
        <f>'Weekly Attendance'!O114</f>
        <v>4</v>
      </c>
      <c r="M114" s="85" t="str">
        <f>'Weekly Attendance'!Q114</f>
        <v>CLOSED</v>
      </c>
      <c r="N114" s="85" t="str">
        <f>'Weekly Attendance'!S114</f>
        <v>CLOSED</v>
      </c>
      <c r="O114" s="85" t="str">
        <f>'Weekly Attendance'!U114</f>
        <v>CLOSED</v>
      </c>
      <c r="P114" s="85">
        <f>'Weekly Attendance'!W114</f>
        <v>0</v>
      </c>
      <c r="Q114" s="85">
        <f>'Weekly Attendance'!Y114</f>
        <v>2</v>
      </c>
      <c r="R114" s="85">
        <f>'Weekly Attendance'!AA114</f>
        <v>0</v>
      </c>
    </row>
    <row r="115" spans="1:18" s="15" customFormat="1" ht="45" customHeight="1" x14ac:dyDescent="0.35">
      <c r="A115" s="90" t="s">
        <v>361</v>
      </c>
      <c r="B115" s="91" t="s">
        <v>362</v>
      </c>
      <c r="C115" s="94" t="s">
        <v>24</v>
      </c>
      <c r="D115" s="89">
        <v>10306</v>
      </c>
      <c r="E115" s="94">
        <v>122</v>
      </c>
      <c r="F115" s="85" t="str">
        <f>'Weekly Attendance'!C115</f>
        <v>CLOSED</v>
      </c>
      <c r="G115" s="85">
        <f>'Weekly Attendance'!E115</f>
        <v>11</v>
      </c>
      <c r="H115" s="85">
        <f>'Weekly Attendance'!G115</f>
        <v>15</v>
      </c>
      <c r="I115" s="85">
        <f>'Weekly Attendance'!I115</f>
        <v>11</v>
      </c>
      <c r="J115" s="85">
        <f>'Weekly Attendance'!K115</f>
        <v>11</v>
      </c>
      <c r="K115" s="85">
        <f>'Weekly Attendance'!M115</f>
        <v>13</v>
      </c>
      <c r="L115" s="85">
        <f>'Weekly Attendance'!O115</f>
        <v>11</v>
      </c>
      <c r="M115" s="85" t="str">
        <f>'Weekly Attendance'!Q115</f>
        <v>CLOSED</v>
      </c>
      <c r="N115" s="85" t="str">
        <f>'Weekly Attendance'!S115</f>
        <v>CLOSED</v>
      </c>
      <c r="O115" s="85" t="str">
        <f>'Weekly Attendance'!U115</f>
        <v>CLOSED</v>
      </c>
      <c r="P115" s="85">
        <f>'Weekly Attendance'!W115</f>
        <v>7</v>
      </c>
      <c r="Q115" s="85">
        <f>'Weekly Attendance'!Y115</f>
        <v>9</v>
      </c>
      <c r="R115" s="85">
        <f>'Weekly Attendance'!AA115</f>
        <v>16</v>
      </c>
    </row>
    <row r="116" spans="1:18" s="15" customFormat="1" ht="45" customHeight="1" x14ac:dyDescent="0.35">
      <c r="A116" s="90" t="s">
        <v>361</v>
      </c>
      <c r="B116" s="91" t="s">
        <v>363</v>
      </c>
      <c r="C116" s="94" t="s">
        <v>24</v>
      </c>
      <c r="D116" s="89">
        <v>10303</v>
      </c>
      <c r="E116" s="94">
        <v>121</v>
      </c>
      <c r="F116" s="85" t="str">
        <f>'Weekly Attendance'!C116</f>
        <v>CLOSED</v>
      </c>
      <c r="G116" s="85">
        <f>'Weekly Attendance'!E116</f>
        <v>6</v>
      </c>
      <c r="H116" s="85">
        <f>'Weekly Attendance'!G116</f>
        <v>6</v>
      </c>
      <c r="I116" s="85">
        <f>'Weekly Attendance'!I116</f>
        <v>11</v>
      </c>
      <c r="J116" s="85">
        <f>'Weekly Attendance'!K116</f>
        <v>4</v>
      </c>
      <c r="K116" s="85">
        <f>'Weekly Attendance'!M116</f>
        <v>9</v>
      </c>
      <c r="L116" s="85">
        <f>'Weekly Attendance'!O116</f>
        <v>0</v>
      </c>
      <c r="M116" s="85" t="str">
        <f>'Weekly Attendance'!Q116</f>
        <v>CLOSED</v>
      </c>
      <c r="N116" s="85" t="str">
        <f>'Weekly Attendance'!S116</f>
        <v>CLOSED</v>
      </c>
      <c r="O116" s="85" t="str">
        <f>'Weekly Attendance'!U116</f>
        <v>CLOSED</v>
      </c>
      <c r="P116" s="85">
        <f>'Weekly Attendance'!W116</f>
        <v>3</v>
      </c>
      <c r="Q116" s="85">
        <f>'Weekly Attendance'!Y116</f>
        <v>0</v>
      </c>
      <c r="R116" s="85">
        <f>'Weekly Attendance'!AA116</f>
        <v>0</v>
      </c>
    </row>
    <row r="117" spans="1:18" s="15" customFormat="1" ht="45" customHeight="1" x14ac:dyDescent="0.35">
      <c r="A117" s="90" t="s">
        <v>361</v>
      </c>
      <c r="B117" s="91" t="s">
        <v>364</v>
      </c>
      <c r="C117" s="94" t="s">
        <v>24</v>
      </c>
      <c r="D117" s="94">
        <v>10310</v>
      </c>
      <c r="E117" s="94">
        <v>120</v>
      </c>
      <c r="F117" s="85" t="str">
        <f>'Weekly Attendance'!C117</f>
        <v>CLOSED</v>
      </c>
      <c r="G117" s="85">
        <f>'Weekly Attendance'!E117</f>
        <v>25</v>
      </c>
      <c r="H117" s="85">
        <f>'Weekly Attendance'!G117</f>
        <v>20</v>
      </c>
      <c r="I117" s="85">
        <f>'Weekly Attendance'!I117</f>
        <v>21</v>
      </c>
      <c r="J117" s="85">
        <f>'Weekly Attendance'!K117</f>
        <v>28</v>
      </c>
      <c r="K117" s="85">
        <f>'Weekly Attendance'!M117</f>
        <v>12</v>
      </c>
      <c r="L117" s="85">
        <f>'Weekly Attendance'!O117</f>
        <v>12</v>
      </c>
      <c r="M117" s="85" t="str">
        <f>'Weekly Attendance'!Q117</f>
        <v>CLOSED</v>
      </c>
      <c r="N117" s="85" t="str">
        <f>'Weekly Attendance'!S117</f>
        <v>CLOSED</v>
      </c>
      <c r="O117" s="85" t="str">
        <f>'Weekly Attendance'!U117</f>
        <v>CLOSED</v>
      </c>
      <c r="P117" s="85">
        <f>'Weekly Attendance'!W117</f>
        <v>1</v>
      </c>
      <c r="Q117" s="85">
        <f>'Weekly Attendance'!Y117</f>
        <v>6</v>
      </c>
      <c r="R117" s="85">
        <f>'Weekly Attendance'!AA117</f>
        <v>15</v>
      </c>
    </row>
    <row r="118" spans="1:18" s="15" customFormat="1" ht="45" customHeight="1" x14ac:dyDescent="0.35">
      <c r="A118" s="90" t="s">
        <v>365</v>
      </c>
      <c r="B118" s="91" t="s">
        <v>366</v>
      </c>
      <c r="C118" s="89" t="s">
        <v>22</v>
      </c>
      <c r="D118" s="89">
        <v>10009</v>
      </c>
      <c r="E118" s="94" t="s">
        <v>367</v>
      </c>
      <c r="F118" s="85" t="str">
        <f>'Weekly Attendance'!C118</f>
        <v>CLOSED</v>
      </c>
      <c r="G118" s="85">
        <f>'Weekly Attendance'!E118</f>
        <v>17</v>
      </c>
      <c r="H118" s="85">
        <f>'Weekly Attendance'!G118</f>
        <v>14</v>
      </c>
      <c r="I118" s="85">
        <f>'Weekly Attendance'!I118</f>
        <v>14</v>
      </c>
      <c r="J118" s="85">
        <f>'Weekly Attendance'!K118</f>
        <v>13</v>
      </c>
      <c r="K118" s="85">
        <f>'Weekly Attendance'!M118</f>
        <v>12</v>
      </c>
      <c r="L118" s="85">
        <f>'Weekly Attendance'!O118</f>
        <v>10</v>
      </c>
      <c r="M118" s="85">
        <f>'Weekly Attendance'!Q118</f>
        <v>13</v>
      </c>
      <c r="N118" s="85" t="str">
        <f>'Weekly Attendance'!S118</f>
        <v>CLOSED</v>
      </c>
      <c r="O118" s="85" t="str">
        <f>'Weekly Attendance'!U118</f>
        <v>CLOSED</v>
      </c>
      <c r="P118" s="85">
        <f>'Weekly Attendance'!W118</f>
        <v>17</v>
      </c>
      <c r="Q118" s="85">
        <f>'Weekly Attendance'!Y118</f>
        <v>14</v>
      </c>
      <c r="R118" s="85">
        <f>'Weekly Attendance'!AA118</f>
        <v>16</v>
      </c>
    </row>
    <row r="119" spans="1:18" s="15" customFormat="1" ht="45" customHeight="1" x14ac:dyDescent="0.35">
      <c r="A119" s="90" t="s">
        <v>365</v>
      </c>
      <c r="B119" s="91" t="s">
        <v>368</v>
      </c>
      <c r="C119" s="94" t="s">
        <v>22</v>
      </c>
      <c r="D119" s="94">
        <v>10009</v>
      </c>
      <c r="E119" s="94">
        <v>9</v>
      </c>
      <c r="F119" s="85" t="str">
        <f>'Weekly Attendance'!C119</f>
        <v>CLOSED</v>
      </c>
      <c r="G119" s="85">
        <f>'Weekly Attendance'!E119</f>
        <v>0</v>
      </c>
      <c r="H119" s="85">
        <f>'Weekly Attendance'!G119</f>
        <v>5</v>
      </c>
      <c r="I119" s="85">
        <f>'Weekly Attendance'!I119</f>
        <v>7</v>
      </c>
      <c r="J119" s="85">
        <f>'Weekly Attendance'!K119</f>
        <v>8</v>
      </c>
      <c r="K119" s="85">
        <f>'Weekly Attendance'!M119</f>
        <v>9</v>
      </c>
      <c r="L119" s="85">
        <f>'Weekly Attendance'!O119</f>
        <v>6</v>
      </c>
      <c r="M119" s="85" t="str">
        <f>'Weekly Attendance'!Q119</f>
        <v>CLOSED</v>
      </c>
      <c r="N119" s="85" t="str">
        <f>'Weekly Attendance'!S119</f>
        <v>CLOSED</v>
      </c>
      <c r="O119" s="85" t="str">
        <f>'Weekly Attendance'!U119</f>
        <v>CLOSED</v>
      </c>
      <c r="P119" s="85">
        <f>'Weekly Attendance'!W119</f>
        <v>6</v>
      </c>
      <c r="Q119" s="85">
        <f>'Weekly Attendance'!Y119</f>
        <v>0</v>
      </c>
      <c r="R119" s="85">
        <f>'Weekly Attendance'!AA119</f>
        <v>11</v>
      </c>
    </row>
    <row r="120" spans="1:18" s="15" customFormat="1" ht="45" customHeight="1" x14ac:dyDescent="0.35">
      <c r="A120" s="90" t="s">
        <v>365</v>
      </c>
      <c r="B120" s="91" t="s">
        <v>369</v>
      </c>
      <c r="C120" s="89" t="s">
        <v>21</v>
      </c>
      <c r="D120" s="89">
        <v>11201</v>
      </c>
      <c r="E120" s="94" t="s">
        <v>370</v>
      </c>
      <c r="F120" s="85" t="str">
        <f>'Weekly Attendance'!C120</f>
        <v>CLOSED</v>
      </c>
      <c r="G120" s="85">
        <f>'Weekly Attendance'!E120</f>
        <v>8</v>
      </c>
      <c r="H120" s="85">
        <f>'Weekly Attendance'!G120</f>
        <v>10</v>
      </c>
      <c r="I120" s="85">
        <f>'Weekly Attendance'!I120</f>
        <v>12</v>
      </c>
      <c r="J120" s="85">
        <f>'Weekly Attendance'!K120</f>
        <v>8</v>
      </c>
      <c r="K120" s="85">
        <f>'Weekly Attendance'!M120</f>
        <v>7</v>
      </c>
      <c r="L120" s="85">
        <f>'Weekly Attendance'!O120</f>
        <v>10</v>
      </c>
      <c r="M120" s="85">
        <f>'Weekly Attendance'!Q120</f>
        <v>10</v>
      </c>
      <c r="N120" s="85" t="str">
        <f>'Weekly Attendance'!S120</f>
        <v>CLOSED</v>
      </c>
      <c r="O120" s="85" t="str">
        <f>'Weekly Attendance'!U120</f>
        <v>CLOSED</v>
      </c>
      <c r="P120" s="85">
        <f>'Weekly Attendance'!W120</f>
        <v>12</v>
      </c>
      <c r="Q120" s="85">
        <f>'Weekly Attendance'!Y120</f>
        <v>10</v>
      </c>
      <c r="R120" s="85">
        <f>'Weekly Attendance'!AA120</f>
        <v>10</v>
      </c>
    </row>
    <row r="121" spans="1:18" s="15" customFormat="1" ht="45" customHeight="1" x14ac:dyDescent="0.35">
      <c r="A121" s="90" t="s">
        <v>404</v>
      </c>
      <c r="B121" s="91" t="s">
        <v>372</v>
      </c>
      <c r="C121" s="94" t="s">
        <v>21</v>
      </c>
      <c r="D121" s="94">
        <v>11212</v>
      </c>
      <c r="E121" s="94">
        <v>73</v>
      </c>
      <c r="F121" s="85" t="str">
        <f>'Weekly Attendance'!C121</f>
        <v>CLOSED</v>
      </c>
      <c r="G121" s="85" t="str">
        <f>'Weekly Attendance'!E121</f>
        <v>CLOSED</v>
      </c>
      <c r="H121" s="85" t="str">
        <f>'Weekly Attendance'!G121</f>
        <v>CLOSED</v>
      </c>
      <c r="I121" s="85" t="str">
        <f>'Weekly Attendance'!I121</f>
        <v>CLOSED</v>
      </c>
      <c r="J121" s="85" t="str">
        <f>'Weekly Attendance'!K121</f>
        <v>CLOSED</v>
      </c>
      <c r="K121" s="85" t="str">
        <f>'Weekly Attendance'!M121</f>
        <v>CLOSED</v>
      </c>
      <c r="L121" s="85" t="str">
        <f>'Weekly Attendance'!O121</f>
        <v>CLOSED</v>
      </c>
      <c r="M121" s="85" t="str">
        <f>'Weekly Attendance'!Q121</f>
        <v>CLOSED</v>
      </c>
      <c r="N121" s="85" t="str">
        <f>'Weekly Attendance'!S121</f>
        <v>CLOSED</v>
      </c>
      <c r="O121" s="85" t="str">
        <f>'Weekly Attendance'!U121</f>
        <v>CLOSED</v>
      </c>
      <c r="P121" s="85" t="str">
        <f>'Weekly Attendance'!W121</f>
        <v>CLOSED</v>
      </c>
      <c r="Q121" s="85" t="str">
        <f>'Weekly Attendance'!Y121</f>
        <v>CLOSED</v>
      </c>
      <c r="R121" s="85">
        <f>'Weekly Attendance'!AA121</f>
        <v>14</v>
      </c>
    </row>
    <row r="122" spans="1:18" s="15" customFormat="1" ht="45" customHeight="1" x14ac:dyDescent="0.35">
      <c r="A122" s="90" t="s">
        <v>373</v>
      </c>
      <c r="B122" s="91" t="s">
        <v>374</v>
      </c>
      <c r="C122" s="94" t="s">
        <v>20</v>
      </c>
      <c r="D122" s="94">
        <v>10466</v>
      </c>
      <c r="E122" s="94">
        <v>47</v>
      </c>
      <c r="F122" s="85" t="str">
        <f>'Weekly Attendance'!C122</f>
        <v>CLOSED</v>
      </c>
      <c r="G122" s="85" t="str">
        <f>'Weekly Attendance'!E122</f>
        <v>CLOSED</v>
      </c>
      <c r="H122" s="85" t="str">
        <f>'Weekly Attendance'!G122</f>
        <v>CLOSED</v>
      </c>
      <c r="I122" s="85" t="str">
        <f>'Weekly Attendance'!I122</f>
        <v>CLOSED</v>
      </c>
      <c r="J122" s="85" t="str">
        <f>'Weekly Attendance'!K122</f>
        <v>CLOSED</v>
      </c>
      <c r="K122" s="85" t="str">
        <f>'Weekly Attendance'!M122</f>
        <v>CLOSED</v>
      </c>
      <c r="L122" s="85" t="str">
        <f>'Weekly Attendance'!O122</f>
        <v>CLOSED</v>
      </c>
      <c r="M122" s="85" t="str">
        <f>'Weekly Attendance'!Q122</f>
        <v>CLOSED</v>
      </c>
      <c r="N122" s="85" t="str">
        <f>'Weekly Attendance'!S122</f>
        <v>CLOSED</v>
      </c>
      <c r="O122" s="85" t="str">
        <f>'Weekly Attendance'!U122</f>
        <v>CLOSED</v>
      </c>
      <c r="P122" s="85">
        <f>'Weekly Attendance'!W122</f>
        <v>15</v>
      </c>
      <c r="Q122" s="85">
        <f>'Weekly Attendance'!Y122</f>
        <v>17</v>
      </c>
      <c r="R122" s="85">
        <f>'Weekly Attendance'!AA122</f>
        <v>17</v>
      </c>
    </row>
    <row r="123" spans="1:18" s="15" customFormat="1" ht="45" customHeight="1" x14ac:dyDescent="0.35">
      <c r="A123" s="90" t="s">
        <v>373</v>
      </c>
      <c r="B123" s="91" t="s">
        <v>375</v>
      </c>
      <c r="C123" s="94" t="s">
        <v>20</v>
      </c>
      <c r="D123" s="94">
        <v>10475</v>
      </c>
      <c r="E123" s="94">
        <v>47</v>
      </c>
      <c r="F123" s="85" t="str">
        <f>'Weekly Attendance'!C123</f>
        <v>CLOSED</v>
      </c>
      <c r="G123" s="85">
        <f>'Weekly Attendance'!E123</f>
        <v>0</v>
      </c>
      <c r="H123" s="85">
        <f>'Weekly Attendance'!G123</f>
        <v>0</v>
      </c>
      <c r="I123" s="85">
        <f>'Weekly Attendance'!I123</f>
        <v>11</v>
      </c>
      <c r="J123" s="85">
        <f>'Weekly Attendance'!K123</f>
        <v>0</v>
      </c>
      <c r="K123" s="85">
        <f>'Weekly Attendance'!M123</f>
        <v>0</v>
      </c>
      <c r="L123" s="85">
        <f>'Weekly Attendance'!O123</f>
        <v>8</v>
      </c>
      <c r="M123" s="85" t="str">
        <f>'Weekly Attendance'!Q123</f>
        <v>CLOSED</v>
      </c>
      <c r="N123" s="85" t="str">
        <f>'Weekly Attendance'!S123</f>
        <v>CLOSED</v>
      </c>
      <c r="O123" s="85" t="str">
        <f>'Weekly Attendance'!U123</f>
        <v>CLOSED</v>
      </c>
      <c r="P123" s="85">
        <f>'Weekly Attendance'!W123</f>
        <v>0</v>
      </c>
      <c r="Q123" s="85">
        <f>'Weekly Attendance'!Y123</f>
        <v>3</v>
      </c>
      <c r="R123" s="85">
        <f>'Weekly Attendance'!AA123</f>
        <v>0</v>
      </c>
    </row>
    <row r="124" spans="1:18" s="15" customFormat="1" ht="45" customHeight="1" x14ac:dyDescent="0.35">
      <c r="A124" s="90" t="s">
        <v>373</v>
      </c>
      <c r="B124" s="91" t="s">
        <v>376</v>
      </c>
      <c r="C124" s="94" t="s">
        <v>20</v>
      </c>
      <c r="D124" s="94">
        <v>10469</v>
      </c>
      <c r="E124" s="94">
        <v>49</v>
      </c>
      <c r="F124" s="85" t="str">
        <f>'Weekly Attendance'!C124</f>
        <v>CLOSED</v>
      </c>
      <c r="G124" s="85">
        <f>'Weekly Attendance'!E124</f>
        <v>0</v>
      </c>
      <c r="H124" s="85">
        <f>'Weekly Attendance'!G124</f>
        <v>0</v>
      </c>
      <c r="I124" s="85">
        <f>'Weekly Attendance'!I124</f>
        <v>1</v>
      </c>
      <c r="J124" s="85">
        <f>'Weekly Attendance'!K124</f>
        <v>0</v>
      </c>
      <c r="K124" s="85">
        <f>'Weekly Attendance'!M124</f>
        <v>0</v>
      </c>
      <c r="L124" s="85">
        <f>'Weekly Attendance'!O124</f>
        <v>0</v>
      </c>
      <c r="M124" s="85" t="str">
        <f>'Weekly Attendance'!Q124</f>
        <v>CLOSED</v>
      </c>
      <c r="N124" s="85" t="str">
        <f>'Weekly Attendance'!S124</f>
        <v>CLOSED</v>
      </c>
      <c r="O124" s="85" t="str">
        <f>'Weekly Attendance'!U124</f>
        <v>CLOSED</v>
      </c>
      <c r="P124" s="85">
        <f>'Weekly Attendance'!W124</f>
        <v>1</v>
      </c>
      <c r="Q124" s="85">
        <f>'Weekly Attendance'!Y124</f>
        <v>11</v>
      </c>
      <c r="R124" s="85">
        <f>'Weekly Attendance'!AA124</f>
        <v>11</v>
      </c>
    </row>
    <row r="125" spans="1:18" s="15" customFormat="1" ht="45" customHeight="1" x14ac:dyDescent="0.35">
      <c r="A125" s="90" t="s">
        <v>377</v>
      </c>
      <c r="B125" s="91" t="s">
        <v>378</v>
      </c>
      <c r="C125" s="94" t="s">
        <v>21</v>
      </c>
      <c r="D125" s="94">
        <v>11216</v>
      </c>
      <c r="E125" s="94">
        <v>79</v>
      </c>
      <c r="F125" s="85" t="str">
        <f>'Weekly Attendance'!C125</f>
        <v>CLOSED</v>
      </c>
      <c r="G125" s="85">
        <f>'Weekly Attendance'!E125</f>
        <v>30</v>
      </c>
      <c r="H125" s="85">
        <f>'Weekly Attendance'!G125</f>
        <v>32</v>
      </c>
      <c r="I125" s="85">
        <f>'Weekly Attendance'!I125</f>
        <v>28</v>
      </c>
      <c r="J125" s="85">
        <f>'Weekly Attendance'!K125</f>
        <v>24</v>
      </c>
      <c r="K125" s="85">
        <f>'Weekly Attendance'!M125</f>
        <v>19</v>
      </c>
      <c r="L125" s="85">
        <f>'Weekly Attendance'!O125</f>
        <v>26</v>
      </c>
      <c r="M125" s="85">
        <f>'Weekly Attendance'!Q125</f>
        <v>28</v>
      </c>
      <c r="N125" s="85" t="str">
        <f>'Weekly Attendance'!S125</f>
        <v>CLOSED</v>
      </c>
      <c r="O125" s="85" t="str">
        <f>'Weekly Attendance'!U125</f>
        <v>CLOSED</v>
      </c>
      <c r="P125" s="85">
        <f>'Weekly Attendance'!W125</f>
        <v>8</v>
      </c>
      <c r="Q125" s="85">
        <f>'Weekly Attendance'!Y125</f>
        <v>10</v>
      </c>
      <c r="R125" s="85">
        <f>'Weekly Attendance'!AA125</f>
        <v>8</v>
      </c>
    </row>
    <row r="126" spans="1:18" s="15" customFormat="1" ht="45" customHeight="1" x14ac:dyDescent="0.35">
      <c r="A126" s="90" t="s">
        <v>377</v>
      </c>
      <c r="B126" s="91" t="s">
        <v>379</v>
      </c>
      <c r="C126" s="94" t="s">
        <v>24</v>
      </c>
      <c r="D126" s="92">
        <v>10310</v>
      </c>
      <c r="E126" s="94">
        <v>120</v>
      </c>
      <c r="F126" s="85" t="str">
        <f>'Weekly Attendance'!C126</f>
        <v>CLOSED</v>
      </c>
      <c r="G126" s="85">
        <f>'Weekly Attendance'!E126</f>
        <v>70</v>
      </c>
      <c r="H126" s="85">
        <f>'Weekly Attendance'!G126</f>
        <v>55</v>
      </c>
      <c r="I126" s="85">
        <f>'Weekly Attendance'!I126</f>
        <v>75</v>
      </c>
      <c r="J126" s="85">
        <f>'Weekly Attendance'!K126</f>
        <v>88</v>
      </c>
      <c r="K126" s="85">
        <f>'Weekly Attendance'!M126</f>
        <v>70</v>
      </c>
      <c r="L126" s="85">
        <f>'Weekly Attendance'!O126</f>
        <v>70</v>
      </c>
      <c r="M126" s="85">
        <f>'Weekly Attendance'!Q126</f>
        <v>60</v>
      </c>
      <c r="N126" s="85" t="str">
        <f>'Weekly Attendance'!S126</f>
        <v>CLOSED</v>
      </c>
      <c r="O126" s="85" t="str">
        <f>'Weekly Attendance'!U126</f>
        <v>CLOSED</v>
      </c>
      <c r="P126" s="85">
        <f>'Weekly Attendance'!W126</f>
        <v>70</v>
      </c>
      <c r="Q126" s="85">
        <f>'Weekly Attendance'!Y126</f>
        <v>72</v>
      </c>
      <c r="R126" s="85">
        <f>'Weekly Attendance'!AA126</f>
        <v>60</v>
      </c>
    </row>
    <row r="127" spans="1:18" s="15" customFormat="1" ht="45" customHeight="1" x14ac:dyDescent="0.35">
      <c r="A127" s="90" t="s">
        <v>377</v>
      </c>
      <c r="B127" s="91" t="s">
        <v>380</v>
      </c>
      <c r="C127" s="89" t="s">
        <v>20</v>
      </c>
      <c r="D127" s="89">
        <v>10473</v>
      </c>
      <c r="E127" s="94">
        <v>43</v>
      </c>
      <c r="F127" s="85" t="str">
        <f>'Weekly Attendance'!C127</f>
        <v>CLOSED</v>
      </c>
      <c r="G127" s="85">
        <f>'Weekly Attendance'!E127</f>
        <v>17</v>
      </c>
      <c r="H127" s="85">
        <f>'Weekly Attendance'!G127</f>
        <v>32</v>
      </c>
      <c r="I127" s="85">
        <f>'Weekly Attendance'!I127</f>
        <v>23</v>
      </c>
      <c r="J127" s="85">
        <f>'Weekly Attendance'!K127</f>
        <v>32</v>
      </c>
      <c r="K127" s="85">
        <f>'Weekly Attendance'!M127</f>
        <v>25</v>
      </c>
      <c r="L127" s="85">
        <f>'Weekly Attendance'!O127</f>
        <v>14</v>
      </c>
      <c r="M127" s="85">
        <f>'Weekly Attendance'!Q127</f>
        <v>20</v>
      </c>
      <c r="N127" s="85" t="str">
        <f>'Weekly Attendance'!S127</f>
        <v>CLOSED</v>
      </c>
      <c r="O127" s="85" t="str">
        <f>'Weekly Attendance'!U127</f>
        <v>CLOSED</v>
      </c>
      <c r="P127" s="85">
        <f>'Weekly Attendance'!W127</f>
        <v>20</v>
      </c>
      <c r="Q127" s="85">
        <f>'Weekly Attendance'!Y127</f>
        <v>25</v>
      </c>
      <c r="R127" s="85">
        <f>'Weekly Attendance'!AA127</f>
        <v>27</v>
      </c>
    </row>
    <row r="128" spans="1:18" s="15" customFormat="1" ht="45" customHeight="1" x14ac:dyDescent="0.35">
      <c r="A128" s="90" t="s">
        <v>377</v>
      </c>
      <c r="B128" s="91" t="s">
        <v>381</v>
      </c>
      <c r="C128" s="94" t="s">
        <v>21</v>
      </c>
      <c r="D128" s="94">
        <v>11224</v>
      </c>
      <c r="E128" s="94">
        <v>60</v>
      </c>
      <c r="F128" s="85" t="str">
        <f>'Weekly Attendance'!C128</f>
        <v>CLOSED</v>
      </c>
      <c r="G128" s="85">
        <f>'Weekly Attendance'!E128</f>
        <v>17</v>
      </c>
      <c r="H128" s="85">
        <f>'Weekly Attendance'!G128</f>
        <v>15</v>
      </c>
      <c r="I128" s="85">
        <f>'Weekly Attendance'!I128</f>
        <v>8</v>
      </c>
      <c r="J128" s="85">
        <f>'Weekly Attendance'!K128</f>
        <v>5</v>
      </c>
      <c r="K128" s="85">
        <f>'Weekly Attendance'!M128</f>
        <v>17</v>
      </c>
      <c r="L128" s="85">
        <f>'Weekly Attendance'!O128</f>
        <v>19</v>
      </c>
      <c r="M128" s="85">
        <f>'Weekly Attendance'!Q128</f>
        <v>15</v>
      </c>
      <c r="N128" s="85" t="str">
        <f>'Weekly Attendance'!S128</f>
        <v>CLOSED</v>
      </c>
      <c r="O128" s="85" t="str">
        <f>'Weekly Attendance'!U128</f>
        <v>CLOSED</v>
      </c>
      <c r="P128" s="85">
        <f>'Weekly Attendance'!W128</f>
        <v>12</v>
      </c>
      <c r="Q128" s="85">
        <f>'Weekly Attendance'!Y128</f>
        <v>18</v>
      </c>
      <c r="R128" s="85">
        <f>'Weekly Attendance'!AA128</f>
        <v>16</v>
      </c>
    </row>
    <row r="129" spans="1:18" s="15" customFormat="1" ht="45" customHeight="1" x14ac:dyDescent="0.35">
      <c r="A129" s="90" t="s">
        <v>377</v>
      </c>
      <c r="B129" s="91" t="s">
        <v>382</v>
      </c>
      <c r="C129" s="94" t="s">
        <v>23</v>
      </c>
      <c r="D129" s="94">
        <v>11426</v>
      </c>
      <c r="E129" s="94">
        <v>105</v>
      </c>
      <c r="F129" s="85" t="str">
        <f>'Weekly Attendance'!C129</f>
        <v>CLOSED</v>
      </c>
      <c r="G129" s="85">
        <f>'Weekly Attendance'!E129</f>
        <v>6</v>
      </c>
      <c r="H129" s="85">
        <f>'Weekly Attendance'!G129</f>
        <v>4</v>
      </c>
      <c r="I129" s="85">
        <f>'Weekly Attendance'!I129</f>
        <v>4</v>
      </c>
      <c r="J129" s="85">
        <f>'Weekly Attendance'!K129</f>
        <v>7</v>
      </c>
      <c r="K129" s="85">
        <f>'Weekly Attendance'!M129</f>
        <v>8</v>
      </c>
      <c r="L129" s="85">
        <f>'Weekly Attendance'!O129</f>
        <v>8</v>
      </c>
      <c r="M129" s="85">
        <f>'Weekly Attendance'!Q129</f>
        <v>6</v>
      </c>
      <c r="N129" s="85" t="str">
        <f>'Weekly Attendance'!S129</f>
        <v>CLOSED</v>
      </c>
      <c r="O129" s="85" t="str">
        <f>'Weekly Attendance'!U129</f>
        <v>CLOSED</v>
      </c>
      <c r="P129" s="85">
        <f>'Weekly Attendance'!W129</f>
        <v>6</v>
      </c>
      <c r="Q129" s="85">
        <f>'Weekly Attendance'!Y129</f>
        <v>13</v>
      </c>
      <c r="R129" s="85">
        <f>'Weekly Attendance'!AA129</f>
        <v>5</v>
      </c>
    </row>
    <row r="130" spans="1:18" s="15" customFormat="1" ht="45" customHeight="1" x14ac:dyDescent="0.35">
      <c r="A130" s="90" t="s">
        <v>377</v>
      </c>
      <c r="B130" s="91" t="s">
        <v>383</v>
      </c>
      <c r="C130" s="94" t="s">
        <v>21</v>
      </c>
      <c r="D130" s="94">
        <v>11201</v>
      </c>
      <c r="E130" s="94">
        <v>84</v>
      </c>
      <c r="F130" s="85" t="str">
        <f>'Weekly Attendance'!C130</f>
        <v>CLOSED</v>
      </c>
      <c r="G130" s="85">
        <f>'Weekly Attendance'!E130</f>
        <v>10</v>
      </c>
      <c r="H130" s="85">
        <f>'Weekly Attendance'!G130</f>
        <v>13</v>
      </c>
      <c r="I130" s="85">
        <f>'Weekly Attendance'!I130</f>
        <v>8</v>
      </c>
      <c r="J130" s="85">
        <f>'Weekly Attendance'!K130</f>
        <v>8</v>
      </c>
      <c r="K130" s="85">
        <f>'Weekly Attendance'!M130</f>
        <v>7</v>
      </c>
      <c r="L130" s="85">
        <f>'Weekly Attendance'!O130</f>
        <v>14</v>
      </c>
      <c r="M130" s="85">
        <f>'Weekly Attendance'!Q130</f>
        <v>10</v>
      </c>
      <c r="N130" s="85" t="str">
        <f>'Weekly Attendance'!S130</f>
        <v>CLOSED</v>
      </c>
      <c r="O130" s="85" t="str">
        <f>'Weekly Attendance'!U130</f>
        <v>CLOSED</v>
      </c>
      <c r="P130" s="85">
        <f>'Weekly Attendance'!W130</f>
        <v>7</v>
      </c>
      <c r="Q130" s="85">
        <f>'Weekly Attendance'!Y130</f>
        <v>30</v>
      </c>
      <c r="R130" s="85">
        <f>'Weekly Attendance'!AA130</f>
        <v>30</v>
      </c>
    </row>
    <row r="131" spans="1:18" s="15" customFormat="1" ht="45" customHeight="1" x14ac:dyDescent="0.35">
      <c r="A131" s="90" t="s">
        <v>377</v>
      </c>
      <c r="B131" s="91" t="s">
        <v>384</v>
      </c>
      <c r="C131" s="94" t="s">
        <v>21</v>
      </c>
      <c r="D131" s="94">
        <v>11210</v>
      </c>
      <c r="E131" s="94">
        <v>70</v>
      </c>
      <c r="F131" s="85" t="str">
        <f>'Weekly Attendance'!C131</f>
        <v>CLOSED</v>
      </c>
      <c r="G131" s="85">
        <f>'Weekly Attendance'!E131</f>
        <v>26</v>
      </c>
      <c r="H131" s="85">
        <f>'Weekly Attendance'!G131</f>
        <v>19</v>
      </c>
      <c r="I131" s="85">
        <f>'Weekly Attendance'!I131</f>
        <v>36</v>
      </c>
      <c r="J131" s="85">
        <f>'Weekly Attendance'!K131</f>
        <v>42</v>
      </c>
      <c r="K131" s="85">
        <f>'Weekly Attendance'!M131</f>
        <v>41</v>
      </c>
      <c r="L131" s="85">
        <f>'Weekly Attendance'!O131</f>
        <v>31</v>
      </c>
      <c r="M131" s="85" t="str">
        <f>'Weekly Attendance'!Q131</f>
        <v>CLOSED</v>
      </c>
      <c r="N131" s="85" t="str">
        <f>'Weekly Attendance'!S131</f>
        <v>CLOSED</v>
      </c>
      <c r="O131" s="85" t="str">
        <f>'Weekly Attendance'!U131</f>
        <v>CLOSED</v>
      </c>
      <c r="P131" s="85">
        <f>'Weekly Attendance'!W131</f>
        <v>61</v>
      </c>
      <c r="Q131" s="85">
        <f>'Weekly Attendance'!Y131</f>
        <v>55</v>
      </c>
      <c r="R131" s="85">
        <f>'Weekly Attendance'!AA131</f>
        <v>40</v>
      </c>
    </row>
    <row r="132" spans="1:18" s="15" customFormat="1" ht="45" customHeight="1" x14ac:dyDescent="0.35">
      <c r="A132" s="90" t="s">
        <v>377</v>
      </c>
      <c r="B132" s="91" t="s">
        <v>385</v>
      </c>
      <c r="C132" s="94" t="s">
        <v>23</v>
      </c>
      <c r="D132" s="94">
        <v>11354</v>
      </c>
      <c r="E132" s="94">
        <v>109</v>
      </c>
      <c r="F132" s="85" t="str">
        <f>'Weekly Attendance'!C132</f>
        <v>CLOSED</v>
      </c>
      <c r="G132" s="85">
        <f>'Weekly Attendance'!E132</f>
        <v>4</v>
      </c>
      <c r="H132" s="85">
        <f>'Weekly Attendance'!G132</f>
        <v>7</v>
      </c>
      <c r="I132" s="85">
        <f>'Weekly Attendance'!I132</f>
        <v>7</v>
      </c>
      <c r="J132" s="85">
        <f>'Weekly Attendance'!K132</f>
        <v>5</v>
      </c>
      <c r="K132" s="85">
        <f>'Weekly Attendance'!M132</f>
        <v>0</v>
      </c>
      <c r="L132" s="85">
        <f>'Weekly Attendance'!O132</f>
        <v>4</v>
      </c>
      <c r="M132" s="85">
        <f>'Weekly Attendance'!Q132</f>
        <v>3</v>
      </c>
      <c r="N132" s="85" t="str">
        <f>'Weekly Attendance'!S132</f>
        <v>CLOSED</v>
      </c>
      <c r="O132" s="85" t="str">
        <f>'Weekly Attendance'!U132</f>
        <v>CLOSED</v>
      </c>
      <c r="P132" s="85">
        <f>'Weekly Attendance'!W132</f>
        <v>4</v>
      </c>
      <c r="Q132" s="85">
        <f>'Weekly Attendance'!Y132</f>
        <v>4</v>
      </c>
      <c r="R132" s="85">
        <f>'Weekly Attendance'!AA132</f>
        <v>5</v>
      </c>
    </row>
    <row r="133" spans="1:18" s="15" customFormat="1" ht="45" customHeight="1" x14ac:dyDescent="0.35">
      <c r="A133" s="90" t="s">
        <v>377</v>
      </c>
      <c r="B133" s="91" t="s">
        <v>386</v>
      </c>
      <c r="C133" s="94" t="s">
        <v>24</v>
      </c>
      <c r="D133" s="89">
        <v>10304</v>
      </c>
      <c r="E133" s="89">
        <v>120</v>
      </c>
      <c r="F133" s="85" t="str">
        <f>'Weekly Attendance'!C133</f>
        <v>CLOSED</v>
      </c>
      <c r="G133" s="85">
        <f>'Weekly Attendance'!E133</f>
        <v>20</v>
      </c>
      <c r="H133" s="85">
        <f>'Weekly Attendance'!G133</f>
        <v>25</v>
      </c>
      <c r="I133" s="85">
        <f>'Weekly Attendance'!I133</f>
        <v>20</v>
      </c>
      <c r="J133" s="85">
        <f>'Weekly Attendance'!K133</f>
        <v>18</v>
      </c>
      <c r="K133" s="85">
        <f>'Weekly Attendance'!M133</f>
        <v>30</v>
      </c>
      <c r="L133" s="85">
        <f>'Weekly Attendance'!O133</f>
        <v>20</v>
      </c>
      <c r="M133" s="85">
        <f>'Weekly Attendance'!Q133</f>
        <v>15</v>
      </c>
      <c r="N133" s="85" t="str">
        <f>'Weekly Attendance'!S133</f>
        <v>CLOSED</v>
      </c>
      <c r="O133" s="85" t="str">
        <f>'Weekly Attendance'!U133</f>
        <v>CLOSED</v>
      </c>
      <c r="P133" s="85">
        <f>'Weekly Attendance'!W133</f>
        <v>18</v>
      </c>
      <c r="Q133" s="85">
        <f>'Weekly Attendance'!Y133</f>
        <v>20</v>
      </c>
      <c r="R133" s="85">
        <f>'Weekly Attendance'!AA133</f>
        <v>25</v>
      </c>
    </row>
    <row r="134" spans="1:18" s="15" customFormat="1" ht="45" customHeight="1" x14ac:dyDescent="0.35">
      <c r="A134" s="90" t="s">
        <v>377</v>
      </c>
      <c r="B134" s="91" t="s">
        <v>387</v>
      </c>
      <c r="C134" s="94" t="s">
        <v>21</v>
      </c>
      <c r="D134" s="94">
        <v>11222</v>
      </c>
      <c r="E134" s="94">
        <v>94</v>
      </c>
      <c r="F134" s="85" t="str">
        <f>'Weekly Attendance'!C134</f>
        <v>CLOSED</v>
      </c>
      <c r="G134" s="85">
        <f>'Weekly Attendance'!E134</f>
        <v>6</v>
      </c>
      <c r="H134" s="85">
        <f>'Weekly Attendance'!G134</f>
        <v>0</v>
      </c>
      <c r="I134" s="85">
        <f>'Weekly Attendance'!I134</f>
        <v>2</v>
      </c>
      <c r="J134" s="85">
        <f>'Weekly Attendance'!K134</f>
        <v>0</v>
      </c>
      <c r="K134" s="85">
        <f>'Weekly Attendance'!M134</f>
        <v>0</v>
      </c>
      <c r="L134" s="85">
        <f>'Weekly Attendance'!O134</f>
        <v>0</v>
      </c>
      <c r="M134" s="85">
        <f>'Weekly Attendance'!Q134</f>
        <v>0</v>
      </c>
      <c r="N134" s="85" t="str">
        <f>'Weekly Attendance'!S134</f>
        <v>CLOSED</v>
      </c>
      <c r="O134" s="85" t="str">
        <f>'Weekly Attendance'!U134</f>
        <v>CLOSED</v>
      </c>
      <c r="P134" s="85">
        <f>'Weekly Attendance'!W134</f>
        <v>0</v>
      </c>
      <c r="Q134" s="85">
        <f>'Weekly Attendance'!Y134</f>
        <v>0</v>
      </c>
      <c r="R134" s="85">
        <f>'Weekly Attendance'!AA134</f>
        <v>0</v>
      </c>
    </row>
    <row r="135" spans="1:18" s="15" customFormat="1" ht="45" customHeight="1" x14ac:dyDescent="0.35">
      <c r="A135" s="90" t="s">
        <v>377</v>
      </c>
      <c r="B135" s="91" t="s">
        <v>388</v>
      </c>
      <c r="C135" s="94" t="s">
        <v>21</v>
      </c>
      <c r="D135" s="94">
        <v>11221</v>
      </c>
      <c r="E135" s="94">
        <v>83</v>
      </c>
      <c r="F135" s="85" t="str">
        <f>'Weekly Attendance'!C135</f>
        <v>CLOSED</v>
      </c>
      <c r="G135" s="85">
        <f>'Weekly Attendance'!E135</f>
        <v>0</v>
      </c>
      <c r="H135" s="85">
        <f>'Weekly Attendance'!G135</f>
        <v>0</v>
      </c>
      <c r="I135" s="85">
        <f>'Weekly Attendance'!I135</f>
        <v>0</v>
      </c>
      <c r="J135" s="85">
        <f>'Weekly Attendance'!K135</f>
        <v>0</v>
      </c>
      <c r="K135" s="85">
        <f>'Weekly Attendance'!M135</f>
        <v>0</v>
      </c>
      <c r="L135" s="85">
        <f>'Weekly Attendance'!O135</f>
        <v>0</v>
      </c>
      <c r="M135" s="85">
        <f>'Weekly Attendance'!Q135</f>
        <v>0</v>
      </c>
      <c r="N135" s="85" t="str">
        <f>'Weekly Attendance'!S135</f>
        <v>CLOSED</v>
      </c>
      <c r="O135" s="85" t="str">
        <f>'Weekly Attendance'!U135</f>
        <v>CLOSED</v>
      </c>
      <c r="P135" s="85">
        <f>'Weekly Attendance'!W135</f>
        <v>0</v>
      </c>
      <c r="Q135" s="85">
        <f>'Weekly Attendance'!Y135</f>
        <v>0</v>
      </c>
      <c r="R135" s="85">
        <f>'Weekly Attendance'!AA135</f>
        <v>0</v>
      </c>
    </row>
    <row r="136" spans="1:18" s="15" customFormat="1" ht="45" customHeight="1" x14ac:dyDescent="0.35">
      <c r="A136" s="90" t="s">
        <v>377</v>
      </c>
      <c r="B136" s="91" t="s">
        <v>389</v>
      </c>
      <c r="C136" s="89" t="s">
        <v>23</v>
      </c>
      <c r="D136" s="89">
        <v>11432</v>
      </c>
      <c r="E136" s="94">
        <v>103</v>
      </c>
      <c r="F136" s="85" t="str">
        <f>'Weekly Attendance'!C136</f>
        <v>CLOSED</v>
      </c>
      <c r="G136" s="85">
        <f>'Weekly Attendance'!E136</f>
        <v>8</v>
      </c>
      <c r="H136" s="85">
        <f>'Weekly Attendance'!G136</f>
        <v>16</v>
      </c>
      <c r="I136" s="85">
        <f>'Weekly Attendance'!I136</f>
        <v>8</v>
      </c>
      <c r="J136" s="85">
        <f>'Weekly Attendance'!K136</f>
        <v>8</v>
      </c>
      <c r="K136" s="85">
        <f>'Weekly Attendance'!M136</f>
        <v>9</v>
      </c>
      <c r="L136" s="85">
        <f>'Weekly Attendance'!O136</f>
        <v>11</v>
      </c>
      <c r="M136" s="85">
        <f>'Weekly Attendance'!Q136</f>
        <v>8</v>
      </c>
      <c r="N136" s="85" t="str">
        <f>'Weekly Attendance'!S136</f>
        <v>CLOSED</v>
      </c>
      <c r="O136" s="85" t="str">
        <f>'Weekly Attendance'!U136</f>
        <v>CLOSED</v>
      </c>
      <c r="P136" s="85">
        <f>'Weekly Attendance'!W136</f>
        <v>12</v>
      </c>
      <c r="Q136" s="85">
        <f>'Weekly Attendance'!Y136</f>
        <v>14</v>
      </c>
      <c r="R136" s="85">
        <f>'Weekly Attendance'!AA136</f>
        <v>22</v>
      </c>
    </row>
    <row r="137" spans="1:18" s="15" customFormat="1" ht="45" customHeight="1" x14ac:dyDescent="0.35">
      <c r="A137" s="91" t="s">
        <v>377</v>
      </c>
      <c r="B137" s="91" t="s">
        <v>390</v>
      </c>
      <c r="C137" s="89" t="s">
        <v>23</v>
      </c>
      <c r="D137" s="89">
        <v>11101</v>
      </c>
      <c r="E137" s="94">
        <v>108</v>
      </c>
      <c r="F137" s="85" t="str">
        <f>'Weekly Attendance'!C137</f>
        <v>CLOSED</v>
      </c>
      <c r="G137" s="85">
        <f>'Weekly Attendance'!E137</f>
        <v>19</v>
      </c>
      <c r="H137" s="85">
        <f>'Weekly Attendance'!G137</f>
        <v>19</v>
      </c>
      <c r="I137" s="85">
        <f>'Weekly Attendance'!I137</f>
        <v>19</v>
      </c>
      <c r="J137" s="85">
        <f>'Weekly Attendance'!K137</f>
        <v>19</v>
      </c>
      <c r="K137" s="85">
        <f>'Weekly Attendance'!M137</f>
        <v>19</v>
      </c>
      <c r="L137" s="85">
        <f>'Weekly Attendance'!O137</f>
        <v>19</v>
      </c>
      <c r="M137" s="85">
        <f>'Weekly Attendance'!Q137</f>
        <v>19</v>
      </c>
      <c r="N137" s="85" t="str">
        <f>'Weekly Attendance'!S137</f>
        <v>CLOSED</v>
      </c>
      <c r="O137" s="85" t="str">
        <f>'Weekly Attendance'!U137</f>
        <v>CLOSED</v>
      </c>
      <c r="P137" s="85">
        <f>'Weekly Attendance'!W137</f>
        <v>22</v>
      </c>
      <c r="Q137" s="85">
        <f>'Weekly Attendance'!Y137</f>
        <v>22</v>
      </c>
      <c r="R137" s="85">
        <f>'Weekly Attendance'!AA137</f>
        <v>22</v>
      </c>
    </row>
    <row r="138" spans="1:18" ht="45" customHeight="1" x14ac:dyDescent="0.35">
      <c r="A138" s="91" t="s">
        <v>377</v>
      </c>
      <c r="B138" s="91" t="s">
        <v>391</v>
      </c>
      <c r="C138" s="89" t="s">
        <v>20</v>
      </c>
      <c r="D138" s="89">
        <v>10466</v>
      </c>
      <c r="E138" s="94">
        <v>47</v>
      </c>
      <c r="F138" s="85" t="str">
        <f>'Weekly Attendance'!C138</f>
        <v>CLOSED</v>
      </c>
      <c r="G138" s="85">
        <f>'Weekly Attendance'!E138</f>
        <v>40</v>
      </c>
      <c r="H138" s="85">
        <f>'Weekly Attendance'!G138</f>
        <v>61</v>
      </c>
      <c r="I138" s="85">
        <f>'Weekly Attendance'!I138</f>
        <v>83</v>
      </c>
      <c r="J138" s="85">
        <f>'Weekly Attendance'!K138</f>
        <v>53</v>
      </c>
      <c r="K138" s="85">
        <f>'Weekly Attendance'!M138</f>
        <v>59</v>
      </c>
      <c r="L138" s="85">
        <f>'Weekly Attendance'!O138</f>
        <v>67</v>
      </c>
      <c r="M138" s="85">
        <f>'Weekly Attendance'!Q138</f>
        <v>65</v>
      </c>
      <c r="N138" s="85" t="str">
        <f>'Weekly Attendance'!S138</f>
        <v>CLOSED</v>
      </c>
      <c r="O138" s="85" t="str">
        <f>'Weekly Attendance'!U138</f>
        <v>CLOSED</v>
      </c>
      <c r="P138" s="85">
        <f>'Weekly Attendance'!W138</f>
        <v>44</v>
      </c>
      <c r="Q138" s="85">
        <f>'Weekly Attendance'!Y138</f>
        <v>84</v>
      </c>
      <c r="R138" s="85">
        <f>'Weekly Attendance'!AA138</f>
        <v>71</v>
      </c>
    </row>
    <row r="139" spans="1:18" ht="45" customHeight="1" x14ac:dyDescent="0.35">
      <c r="A139" s="91" t="s">
        <v>377</v>
      </c>
      <c r="B139" s="91" t="s">
        <v>392</v>
      </c>
      <c r="C139" s="94" t="s">
        <v>21</v>
      </c>
      <c r="D139" s="94">
        <v>11215</v>
      </c>
      <c r="E139" s="94">
        <v>78</v>
      </c>
      <c r="F139" s="85" t="str">
        <f>'Weekly Attendance'!C139</f>
        <v>CLOSED</v>
      </c>
      <c r="G139" s="85">
        <f>'Weekly Attendance'!E139</f>
        <v>9</v>
      </c>
      <c r="H139" s="85">
        <f>'Weekly Attendance'!G139</f>
        <v>9</v>
      </c>
      <c r="I139" s="85">
        <f>'Weekly Attendance'!I139</f>
        <v>9</v>
      </c>
      <c r="J139" s="85">
        <f>'Weekly Attendance'!K139</f>
        <v>9</v>
      </c>
      <c r="K139" s="85">
        <f>'Weekly Attendance'!M139</f>
        <v>9</v>
      </c>
      <c r="L139" s="85">
        <f>'Weekly Attendance'!O139</f>
        <v>12</v>
      </c>
      <c r="M139" s="85">
        <f>'Weekly Attendance'!Q139</f>
        <v>12</v>
      </c>
      <c r="N139" s="85" t="str">
        <f>'Weekly Attendance'!S139</f>
        <v>CLOSED</v>
      </c>
      <c r="O139" s="85" t="str">
        <f>'Weekly Attendance'!U139</f>
        <v>CLOSED</v>
      </c>
      <c r="P139" s="85">
        <f>'Weekly Attendance'!W139</f>
        <v>13</v>
      </c>
      <c r="Q139" s="85">
        <f>'Weekly Attendance'!Y139</f>
        <v>14</v>
      </c>
      <c r="R139" s="85">
        <f>'Weekly Attendance'!AA139</f>
        <v>21</v>
      </c>
    </row>
    <row r="140" spans="1:18" ht="45" customHeight="1" x14ac:dyDescent="0.35">
      <c r="A140" s="91" t="s">
        <v>377</v>
      </c>
      <c r="B140" s="91" t="s">
        <v>393</v>
      </c>
      <c r="C140" s="94" t="s">
        <v>23</v>
      </c>
      <c r="D140" s="94">
        <v>11374</v>
      </c>
      <c r="E140" s="94">
        <v>112</v>
      </c>
      <c r="F140" s="85" t="str">
        <f>'Weekly Attendance'!C140</f>
        <v>CLOSED</v>
      </c>
      <c r="G140" s="85">
        <f>'Weekly Attendance'!E140</f>
        <v>5</v>
      </c>
      <c r="H140" s="85">
        <f>'Weekly Attendance'!G140</f>
        <v>5</v>
      </c>
      <c r="I140" s="85">
        <f>'Weekly Attendance'!I140</f>
        <v>3</v>
      </c>
      <c r="J140" s="85">
        <f>'Weekly Attendance'!K140</f>
        <v>3</v>
      </c>
      <c r="K140" s="85">
        <f>'Weekly Attendance'!M140</f>
        <v>8</v>
      </c>
      <c r="L140" s="85">
        <f>'Weekly Attendance'!O140</f>
        <v>8</v>
      </c>
      <c r="M140" s="85" t="str">
        <f>'Weekly Attendance'!Q140</f>
        <v>CLOSED</v>
      </c>
      <c r="N140" s="85" t="str">
        <f>'Weekly Attendance'!S140</f>
        <v>CLOSED</v>
      </c>
      <c r="O140" s="85" t="str">
        <f>'Weekly Attendance'!U140</f>
        <v>CLOSED</v>
      </c>
      <c r="P140" s="85">
        <f>'Weekly Attendance'!W140</f>
        <v>3</v>
      </c>
      <c r="Q140" s="85">
        <f>'Weekly Attendance'!Y140</f>
        <v>5</v>
      </c>
      <c r="R140" s="85">
        <f>'Weekly Attendance'!AA140</f>
        <v>8</v>
      </c>
    </row>
    <row r="141" spans="1:18" ht="45" customHeight="1" x14ac:dyDescent="0.35">
      <c r="A141" s="91" t="s">
        <v>377</v>
      </c>
      <c r="B141" s="91" t="s">
        <v>394</v>
      </c>
      <c r="C141" s="94" t="s">
        <v>23</v>
      </c>
      <c r="D141" s="94">
        <v>11385</v>
      </c>
      <c r="E141" s="94">
        <v>104</v>
      </c>
      <c r="F141" s="85" t="str">
        <f>'Weekly Attendance'!C141</f>
        <v>CLOSED</v>
      </c>
      <c r="G141" s="85">
        <f>'Weekly Attendance'!E141</f>
        <v>0</v>
      </c>
      <c r="H141" s="85">
        <f>'Weekly Attendance'!G141</f>
        <v>1</v>
      </c>
      <c r="I141" s="85">
        <f>'Weekly Attendance'!I141</f>
        <v>6</v>
      </c>
      <c r="J141" s="85">
        <f>'Weekly Attendance'!K141</f>
        <v>4</v>
      </c>
      <c r="K141" s="85">
        <f>'Weekly Attendance'!M141</f>
        <v>5</v>
      </c>
      <c r="L141" s="85">
        <f>'Weekly Attendance'!O141</f>
        <v>7</v>
      </c>
      <c r="M141" s="85">
        <f>'Weekly Attendance'!Q141</f>
        <v>8</v>
      </c>
      <c r="N141" s="85" t="str">
        <f>'Weekly Attendance'!S141</f>
        <v>CLOSED</v>
      </c>
      <c r="O141" s="85" t="str">
        <f>'Weekly Attendance'!U141</f>
        <v>CLOSED</v>
      </c>
      <c r="P141" s="85">
        <f>'Weekly Attendance'!W141</f>
        <v>10</v>
      </c>
      <c r="Q141" s="85">
        <f>'Weekly Attendance'!Y141</f>
        <v>6</v>
      </c>
      <c r="R141" s="85">
        <f>'Weekly Attendance'!AA141</f>
        <v>6</v>
      </c>
    </row>
    <row r="142" spans="1:18" ht="45" customHeight="1" x14ac:dyDescent="0.35">
      <c r="A142" s="91" t="s">
        <v>377</v>
      </c>
      <c r="B142" s="91" t="s">
        <v>395</v>
      </c>
      <c r="C142" s="94" t="s">
        <v>23</v>
      </c>
      <c r="D142" s="94">
        <v>11692</v>
      </c>
      <c r="E142" s="94">
        <v>100</v>
      </c>
      <c r="F142" s="85" t="str">
        <f>'Weekly Attendance'!C142</f>
        <v>CLOSED</v>
      </c>
      <c r="G142" s="85">
        <f>'Weekly Attendance'!E142</f>
        <v>15</v>
      </c>
      <c r="H142" s="85" t="str">
        <f>'Weekly Attendance'!G142</f>
        <v>CLOSED</v>
      </c>
      <c r="I142" s="85">
        <f>'Weekly Attendance'!I142</f>
        <v>10</v>
      </c>
      <c r="J142" s="85">
        <f>'Weekly Attendance'!K142</f>
        <v>11</v>
      </c>
      <c r="K142" s="85">
        <f>'Weekly Attendance'!M142</f>
        <v>12</v>
      </c>
      <c r="L142" s="85">
        <f>'Weekly Attendance'!O142</f>
        <v>6</v>
      </c>
      <c r="M142" s="85">
        <f>'Weekly Attendance'!Q142</f>
        <v>9</v>
      </c>
      <c r="N142" s="85" t="str">
        <f>'Weekly Attendance'!S142</f>
        <v>CLOSED</v>
      </c>
      <c r="O142" s="85">
        <f>'Weekly Attendance'!U142</f>
        <v>21</v>
      </c>
      <c r="P142" s="85">
        <f>'Weekly Attendance'!W142</f>
        <v>5</v>
      </c>
      <c r="Q142" s="85">
        <f>'Weekly Attendance'!Y142</f>
        <v>8</v>
      </c>
      <c r="R142" s="85">
        <f>'Weekly Attendance'!AA142</f>
        <v>10</v>
      </c>
    </row>
  </sheetData>
  <mergeCells count="5">
    <mergeCell ref="F2:I2"/>
    <mergeCell ref="A2:D3"/>
    <mergeCell ref="J2:N2"/>
    <mergeCell ref="O2:R2"/>
    <mergeCell ref="A1:R1"/>
  </mergeCells>
  <conditionalFormatting sqref="F5:R142">
    <cfRule type="containsText" dxfId="1" priority="1" operator="containsText" text="NR">
      <formula>NOT(ISERROR(SEARCH("NR",F5)))</formula>
    </cfRule>
    <cfRule type="containsText" dxfId="0" priority="2" operator="containsText" text="CLOSED">
      <formula>NOT(ISERROR(SEARCH("CLOSED",F5)))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BAC1-5384-4B8B-A935-0932708696D4}">
  <sheetPr>
    <tabColor theme="5"/>
  </sheetPr>
  <dimension ref="A1:G139"/>
  <sheetViews>
    <sheetView topLeftCell="B7" zoomScale="90" zoomScaleNormal="90" workbookViewId="0">
      <selection activeCell="B2" sqref="B2:B139"/>
    </sheetView>
  </sheetViews>
  <sheetFormatPr defaultColWidth="8.81640625" defaultRowHeight="14.5" x14ac:dyDescent="0.35"/>
  <cols>
    <col min="1" max="3" width="30.7265625" style="54" customWidth="1"/>
    <col min="4" max="6" width="30.7265625" style="15" customWidth="1"/>
    <col min="7" max="7" width="30.7265625" customWidth="1"/>
  </cols>
  <sheetData>
    <row r="1" spans="1:7" ht="30" customHeight="1" x14ac:dyDescent="0.35">
      <c r="A1" s="57" t="s">
        <v>405</v>
      </c>
      <c r="B1" s="58" t="s">
        <v>406</v>
      </c>
      <c r="C1" s="58" t="s">
        <v>407</v>
      </c>
      <c r="D1" s="59" t="s">
        <v>173</v>
      </c>
      <c r="E1" s="59" t="s">
        <v>174</v>
      </c>
      <c r="F1" s="60" t="s">
        <v>408</v>
      </c>
      <c r="G1" s="59" t="s">
        <v>409</v>
      </c>
    </row>
    <row r="2" spans="1:7" ht="30" customHeight="1" x14ac:dyDescent="0.35">
      <c r="A2" s="61" t="s">
        <v>410</v>
      </c>
      <c r="B2" s="62" t="s">
        <v>411</v>
      </c>
      <c r="C2" s="62" t="s">
        <v>412</v>
      </c>
      <c r="D2" s="13" t="s">
        <v>22</v>
      </c>
      <c r="E2" s="13">
        <v>10033</v>
      </c>
      <c r="F2" s="13">
        <v>33</v>
      </c>
      <c r="G2" s="13"/>
    </row>
    <row r="3" spans="1:7" ht="30" customHeight="1" x14ac:dyDescent="0.35">
      <c r="A3" s="61" t="s">
        <v>413</v>
      </c>
      <c r="B3" s="62" t="s">
        <v>414</v>
      </c>
      <c r="C3" s="62" t="s">
        <v>415</v>
      </c>
      <c r="D3" s="13" t="s">
        <v>20</v>
      </c>
      <c r="E3" s="13">
        <v>10454</v>
      </c>
      <c r="F3" s="13">
        <v>40</v>
      </c>
      <c r="G3" s="13"/>
    </row>
    <row r="4" spans="1:7" ht="30" customHeight="1" x14ac:dyDescent="0.35">
      <c r="A4" s="61" t="s">
        <v>416</v>
      </c>
      <c r="B4" s="62" t="s">
        <v>417</v>
      </c>
      <c r="C4" s="62" t="s">
        <v>418</v>
      </c>
      <c r="D4" s="13" t="s">
        <v>22</v>
      </c>
      <c r="E4" s="13">
        <v>10029</v>
      </c>
      <c r="F4" s="13">
        <v>23</v>
      </c>
      <c r="G4" s="13"/>
    </row>
    <row r="5" spans="1:7" ht="30" customHeight="1" x14ac:dyDescent="0.35">
      <c r="A5" s="61" t="s">
        <v>419</v>
      </c>
      <c r="B5" s="62" t="s">
        <v>420</v>
      </c>
      <c r="C5" s="62" t="s">
        <v>421</v>
      </c>
      <c r="D5" s="13" t="s">
        <v>20</v>
      </c>
      <c r="E5" s="13">
        <v>10455</v>
      </c>
      <c r="F5" s="13">
        <v>40</v>
      </c>
      <c r="G5" s="13" t="s">
        <v>422</v>
      </c>
    </row>
    <row r="6" spans="1:7" ht="30" customHeight="1" x14ac:dyDescent="0.35">
      <c r="A6" s="61" t="s">
        <v>419</v>
      </c>
      <c r="B6" s="62" t="s">
        <v>423</v>
      </c>
      <c r="C6" s="62" t="s">
        <v>424</v>
      </c>
      <c r="D6" s="13" t="s">
        <v>20</v>
      </c>
      <c r="E6" s="13">
        <v>10451</v>
      </c>
      <c r="F6" s="13">
        <v>40</v>
      </c>
      <c r="G6" s="13" t="s">
        <v>422</v>
      </c>
    </row>
    <row r="7" spans="1:7" ht="30" customHeight="1" x14ac:dyDescent="0.35">
      <c r="A7" s="61" t="s">
        <v>425</v>
      </c>
      <c r="B7" s="62" t="s">
        <v>426</v>
      </c>
      <c r="C7" s="62" t="s">
        <v>427</v>
      </c>
      <c r="D7" s="13" t="s">
        <v>21</v>
      </c>
      <c r="E7" s="13">
        <v>11213</v>
      </c>
      <c r="F7" s="13">
        <v>77</v>
      </c>
      <c r="G7" s="13"/>
    </row>
    <row r="8" spans="1:7" ht="30" customHeight="1" x14ac:dyDescent="0.35">
      <c r="A8" s="61" t="s">
        <v>425</v>
      </c>
      <c r="B8" s="62" t="s">
        <v>428</v>
      </c>
      <c r="C8" s="62" t="s">
        <v>429</v>
      </c>
      <c r="D8" s="13" t="s">
        <v>21</v>
      </c>
      <c r="E8" s="13">
        <v>11212</v>
      </c>
      <c r="F8" s="13">
        <v>73</v>
      </c>
      <c r="G8" s="13"/>
    </row>
    <row r="9" spans="1:7" ht="30" customHeight="1" x14ac:dyDescent="0.35">
      <c r="A9" s="61" t="s">
        <v>425</v>
      </c>
      <c r="B9" s="62" t="s">
        <v>430</v>
      </c>
      <c r="C9" s="62" t="s">
        <v>431</v>
      </c>
      <c r="D9" s="13" t="s">
        <v>21</v>
      </c>
      <c r="E9" s="13">
        <v>11208</v>
      </c>
      <c r="F9" s="13">
        <v>75</v>
      </c>
      <c r="G9" s="13" t="s">
        <v>432</v>
      </c>
    </row>
    <row r="10" spans="1:7" ht="30" customHeight="1" x14ac:dyDescent="0.35">
      <c r="A10" s="61" t="s">
        <v>425</v>
      </c>
      <c r="B10" s="62" t="s">
        <v>433</v>
      </c>
      <c r="C10" s="62" t="s">
        <v>434</v>
      </c>
      <c r="D10" s="13" t="s">
        <v>21</v>
      </c>
      <c r="E10" s="13">
        <v>11212</v>
      </c>
      <c r="F10" s="13">
        <v>73</v>
      </c>
      <c r="G10" s="13" t="s">
        <v>432</v>
      </c>
    </row>
    <row r="11" spans="1:7" ht="30" customHeight="1" x14ac:dyDescent="0.35">
      <c r="A11" s="61" t="s">
        <v>425</v>
      </c>
      <c r="B11" s="62" t="s">
        <v>435</v>
      </c>
      <c r="C11" s="62" t="s">
        <v>436</v>
      </c>
      <c r="D11" s="13" t="s">
        <v>21</v>
      </c>
      <c r="E11" s="13">
        <v>11233</v>
      </c>
      <c r="F11" s="13">
        <v>73</v>
      </c>
      <c r="G11" s="13"/>
    </row>
    <row r="12" spans="1:7" ht="30" customHeight="1" x14ac:dyDescent="0.35">
      <c r="A12" s="61" t="s">
        <v>437</v>
      </c>
      <c r="B12" s="62" t="s">
        <v>438</v>
      </c>
      <c r="C12" s="62" t="s">
        <v>439</v>
      </c>
      <c r="D12" s="13" t="s">
        <v>22</v>
      </c>
      <c r="E12" s="13">
        <v>10024</v>
      </c>
      <c r="F12" s="13">
        <v>20</v>
      </c>
      <c r="G12" s="13"/>
    </row>
    <row r="13" spans="1:7" ht="30" customHeight="1" x14ac:dyDescent="0.35">
      <c r="A13" s="61" t="s">
        <v>437</v>
      </c>
      <c r="B13" s="62" t="s">
        <v>440</v>
      </c>
      <c r="C13" s="62" t="s">
        <v>441</v>
      </c>
      <c r="D13" s="13" t="s">
        <v>20</v>
      </c>
      <c r="E13" s="13">
        <v>10452</v>
      </c>
      <c r="F13" s="13">
        <v>44</v>
      </c>
      <c r="G13" s="13"/>
    </row>
    <row r="14" spans="1:7" ht="30" customHeight="1" x14ac:dyDescent="0.35">
      <c r="A14" s="61" t="s">
        <v>437</v>
      </c>
      <c r="B14" s="62" t="s">
        <v>442</v>
      </c>
      <c r="C14" s="62" t="s">
        <v>443</v>
      </c>
      <c r="D14" s="13" t="s">
        <v>22</v>
      </c>
      <c r="E14" s="13">
        <v>10033</v>
      </c>
      <c r="F14" s="13">
        <v>34</v>
      </c>
      <c r="G14" s="13"/>
    </row>
    <row r="15" spans="1:7" ht="30" customHeight="1" x14ac:dyDescent="0.35">
      <c r="A15" s="61" t="s">
        <v>437</v>
      </c>
      <c r="B15" s="62" t="s">
        <v>444</v>
      </c>
      <c r="C15" s="62" t="s">
        <v>445</v>
      </c>
      <c r="D15" s="13" t="s">
        <v>22</v>
      </c>
      <c r="E15" s="13">
        <v>10037</v>
      </c>
      <c r="F15" s="13">
        <v>32</v>
      </c>
      <c r="G15" s="13"/>
    </row>
    <row r="16" spans="1:7" ht="30" customHeight="1" x14ac:dyDescent="0.35">
      <c r="A16" s="61" t="s">
        <v>437</v>
      </c>
      <c r="B16" s="62" t="s">
        <v>446</v>
      </c>
      <c r="C16" s="62" t="s">
        <v>447</v>
      </c>
      <c r="D16" s="13" t="s">
        <v>20</v>
      </c>
      <c r="E16" s="13">
        <v>10452</v>
      </c>
      <c r="F16" s="13">
        <v>44</v>
      </c>
      <c r="G16" s="13"/>
    </row>
    <row r="17" spans="1:7" ht="30" customHeight="1" x14ac:dyDescent="0.35">
      <c r="A17" s="61" t="s">
        <v>448</v>
      </c>
      <c r="B17" s="62" t="s">
        <v>449</v>
      </c>
      <c r="C17" s="62" t="s">
        <v>450</v>
      </c>
      <c r="D17" s="13" t="s">
        <v>20</v>
      </c>
      <c r="E17" s="13">
        <v>10472</v>
      </c>
      <c r="F17" s="13">
        <v>43</v>
      </c>
      <c r="G17" s="13"/>
    </row>
    <row r="18" spans="1:7" ht="30" customHeight="1" x14ac:dyDescent="0.35">
      <c r="A18" s="61" t="s">
        <v>448</v>
      </c>
      <c r="B18" s="62" t="s">
        <v>451</v>
      </c>
      <c r="C18" s="62" t="s">
        <v>452</v>
      </c>
      <c r="D18" s="13" t="s">
        <v>22</v>
      </c>
      <c r="E18" s="13">
        <v>10034</v>
      </c>
      <c r="F18" s="13">
        <v>34</v>
      </c>
      <c r="G18" s="13"/>
    </row>
    <row r="19" spans="1:7" ht="30" customHeight="1" x14ac:dyDescent="0.35">
      <c r="A19" s="61" t="s">
        <v>448</v>
      </c>
      <c r="B19" s="62" t="s">
        <v>453</v>
      </c>
      <c r="C19" s="62" t="s">
        <v>454</v>
      </c>
      <c r="D19" s="13" t="s">
        <v>20</v>
      </c>
      <c r="E19" s="13">
        <v>10472</v>
      </c>
      <c r="F19" s="13">
        <v>43</v>
      </c>
      <c r="G19" s="13"/>
    </row>
    <row r="20" spans="1:7" ht="30" customHeight="1" x14ac:dyDescent="0.35">
      <c r="A20" s="61" t="s">
        <v>455</v>
      </c>
      <c r="B20" s="62" t="s">
        <v>455</v>
      </c>
      <c r="C20" s="62" t="s">
        <v>456</v>
      </c>
      <c r="D20" s="13" t="s">
        <v>23</v>
      </c>
      <c r="E20" s="13">
        <v>11691</v>
      </c>
      <c r="F20" s="13">
        <v>101</v>
      </c>
      <c r="G20" s="13"/>
    </row>
    <row r="21" spans="1:7" ht="30" customHeight="1" x14ac:dyDescent="0.35">
      <c r="A21" s="61" t="s">
        <v>457</v>
      </c>
      <c r="B21" s="62" t="s">
        <v>458</v>
      </c>
      <c r="C21" s="62" t="s">
        <v>459</v>
      </c>
      <c r="D21" s="13" t="s">
        <v>23</v>
      </c>
      <c r="E21" s="13">
        <v>11434</v>
      </c>
      <c r="F21" s="13">
        <v>113</v>
      </c>
      <c r="G21" s="13"/>
    </row>
    <row r="22" spans="1:7" ht="30" customHeight="1" x14ac:dyDescent="0.35">
      <c r="A22" s="61" t="s">
        <v>457</v>
      </c>
      <c r="B22" s="62" t="s">
        <v>460</v>
      </c>
      <c r="C22" s="62" t="s">
        <v>461</v>
      </c>
      <c r="D22" s="13" t="s">
        <v>22</v>
      </c>
      <c r="E22" s="13">
        <v>10029</v>
      </c>
      <c r="F22" s="13">
        <v>25</v>
      </c>
      <c r="G22" s="13" t="s">
        <v>462</v>
      </c>
    </row>
    <row r="23" spans="1:7" ht="30" customHeight="1" x14ac:dyDescent="0.35">
      <c r="A23" s="61" t="s">
        <v>457</v>
      </c>
      <c r="B23" s="62" t="s">
        <v>463</v>
      </c>
      <c r="C23" s="62" t="s">
        <v>464</v>
      </c>
      <c r="D23" s="13" t="s">
        <v>20</v>
      </c>
      <c r="E23" s="13">
        <v>10455</v>
      </c>
      <c r="F23" s="13">
        <v>40</v>
      </c>
      <c r="G23" s="13"/>
    </row>
    <row r="24" spans="1:7" ht="30" customHeight="1" x14ac:dyDescent="0.35">
      <c r="A24" s="61" t="s">
        <v>457</v>
      </c>
      <c r="B24" s="62" t="s">
        <v>225</v>
      </c>
      <c r="C24" s="62" t="s">
        <v>465</v>
      </c>
      <c r="D24" s="13" t="s">
        <v>21</v>
      </c>
      <c r="E24" s="13">
        <v>11203</v>
      </c>
      <c r="F24" s="13">
        <v>67</v>
      </c>
      <c r="G24" s="13"/>
    </row>
    <row r="25" spans="1:7" ht="30" customHeight="1" x14ac:dyDescent="0.35">
      <c r="A25" s="61" t="s">
        <v>457</v>
      </c>
      <c r="B25" s="62" t="s">
        <v>466</v>
      </c>
      <c r="C25" s="62" t="s">
        <v>467</v>
      </c>
      <c r="D25" s="13" t="s">
        <v>22</v>
      </c>
      <c r="E25" s="13">
        <v>10029</v>
      </c>
      <c r="F25" s="13">
        <v>23</v>
      </c>
      <c r="G25" s="13"/>
    </row>
    <row r="26" spans="1:7" ht="30" customHeight="1" x14ac:dyDescent="0.35">
      <c r="A26" s="61" t="s">
        <v>457</v>
      </c>
      <c r="B26" s="62" t="s">
        <v>468</v>
      </c>
      <c r="C26" s="62" t="s">
        <v>469</v>
      </c>
      <c r="D26" s="13" t="s">
        <v>470</v>
      </c>
      <c r="E26" s="13">
        <v>10304</v>
      </c>
      <c r="F26" s="13">
        <v>120</v>
      </c>
      <c r="G26" s="13"/>
    </row>
    <row r="27" spans="1:7" ht="30" customHeight="1" x14ac:dyDescent="0.35">
      <c r="A27" s="61" t="s">
        <v>471</v>
      </c>
      <c r="B27" s="62" t="s">
        <v>472</v>
      </c>
      <c r="C27" s="62" t="s">
        <v>473</v>
      </c>
      <c r="D27" s="13" t="s">
        <v>20</v>
      </c>
      <c r="E27" s="13">
        <v>10456</v>
      </c>
      <c r="F27" s="13">
        <v>42</v>
      </c>
      <c r="G27" s="13"/>
    </row>
    <row r="28" spans="1:7" ht="30" customHeight="1" x14ac:dyDescent="0.35">
      <c r="A28" s="61" t="s">
        <v>474</v>
      </c>
      <c r="B28" s="62" t="s">
        <v>475</v>
      </c>
      <c r="C28" s="62" t="s">
        <v>476</v>
      </c>
      <c r="D28" s="13" t="s">
        <v>21</v>
      </c>
      <c r="E28" s="13">
        <v>11221</v>
      </c>
      <c r="F28" s="13">
        <v>83</v>
      </c>
      <c r="G28" s="13"/>
    </row>
    <row r="29" spans="1:7" ht="30" customHeight="1" x14ac:dyDescent="0.35">
      <c r="A29" s="61" t="s">
        <v>231</v>
      </c>
      <c r="B29" s="62" t="s">
        <v>232</v>
      </c>
      <c r="C29" s="62" t="s">
        <v>477</v>
      </c>
      <c r="D29" s="13" t="s">
        <v>20</v>
      </c>
      <c r="E29" s="13">
        <v>10460</v>
      </c>
      <c r="F29" s="13">
        <v>42</v>
      </c>
      <c r="G29" s="13"/>
    </row>
    <row r="30" spans="1:7" ht="30" customHeight="1" x14ac:dyDescent="0.35">
      <c r="A30" s="61" t="s">
        <v>478</v>
      </c>
      <c r="B30" s="62" t="s">
        <v>479</v>
      </c>
      <c r="C30" s="62" t="s">
        <v>480</v>
      </c>
      <c r="D30" s="13" t="s">
        <v>20</v>
      </c>
      <c r="E30" s="13">
        <v>10453</v>
      </c>
      <c r="F30" s="13">
        <v>46</v>
      </c>
      <c r="G30" s="13"/>
    </row>
    <row r="31" spans="1:7" ht="30" customHeight="1" x14ac:dyDescent="0.35">
      <c r="A31" s="61" t="s">
        <v>481</v>
      </c>
      <c r="B31" s="62" t="s">
        <v>482</v>
      </c>
      <c r="C31" s="62" t="s">
        <v>483</v>
      </c>
      <c r="D31" s="13" t="s">
        <v>23</v>
      </c>
      <c r="E31" s="13">
        <v>11355</v>
      </c>
      <c r="F31" s="13">
        <v>110</v>
      </c>
      <c r="G31" s="13"/>
    </row>
    <row r="32" spans="1:7" ht="30" customHeight="1" x14ac:dyDescent="0.35">
      <c r="A32" s="61" t="s">
        <v>481</v>
      </c>
      <c r="B32" s="62" t="s">
        <v>484</v>
      </c>
      <c r="C32" s="62" t="s">
        <v>485</v>
      </c>
      <c r="D32" s="13" t="s">
        <v>22</v>
      </c>
      <c r="E32" s="13">
        <v>10038</v>
      </c>
      <c r="F32" s="13">
        <v>5</v>
      </c>
      <c r="G32" s="13"/>
    </row>
    <row r="33" spans="1:7" ht="30" customHeight="1" x14ac:dyDescent="0.35">
      <c r="A33" s="61" t="s">
        <v>481</v>
      </c>
      <c r="B33" s="62" t="s">
        <v>486</v>
      </c>
      <c r="C33" s="62" t="s">
        <v>487</v>
      </c>
      <c r="D33" s="13" t="s">
        <v>21</v>
      </c>
      <c r="E33" s="13">
        <v>11212</v>
      </c>
      <c r="F33" s="13">
        <v>73</v>
      </c>
      <c r="G33" s="13"/>
    </row>
    <row r="34" spans="1:7" ht="30" customHeight="1" x14ac:dyDescent="0.35">
      <c r="A34" s="61" t="s">
        <v>481</v>
      </c>
      <c r="B34" s="62" t="s">
        <v>488</v>
      </c>
      <c r="C34" s="62" t="s">
        <v>489</v>
      </c>
      <c r="D34" s="13" t="s">
        <v>22</v>
      </c>
      <c r="E34" s="13">
        <v>10001</v>
      </c>
      <c r="F34" s="13">
        <v>10</v>
      </c>
      <c r="G34" s="13"/>
    </row>
    <row r="35" spans="1:7" ht="30" customHeight="1" x14ac:dyDescent="0.35">
      <c r="A35" s="61" t="s">
        <v>481</v>
      </c>
      <c r="B35" s="62" t="s">
        <v>490</v>
      </c>
      <c r="C35" s="62" t="s">
        <v>491</v>
      </c>
      <c r="D35" s="13" t="s">
        <v>24</v>
      </c>
      <c r="E35" s="13">
        <v>10302</v>
      </c>
      <c r="F35" s="13">
        <v>121</v>
      </c>
      <c r="G35" s="13"/>
    </row>
    <row r="36" spans="1:7" ht="30" customHeight="1" x14ac:dyDescent="0.35">
      <c r="A36" s="61" t="s">
        <v>481</v>
      </c>
      <c r="B36" s="62" t="s">
        <v>492</v>
      </c>
      <c r="C36" s="62" t="s">
        <v>493</v>
      </c>
      <c r="D36" s="13" t="s">
        <v>22</v>
      </c>
      <c r="E36" s="13">
        <v>10037</v>
      </c>
      <c r="F36" s="13">
        <v>32</v>
      </c>
      <c r="G36" s="13"/>
    </row>
    <row r="37" spans="1:7" ht="30" customHeight="1" x14ac:dyDescent="0.35">
      <c r="A37" s="61" t="s">
        <v>481</v>
      </c>
      <c r="B37" s="62" t="s">
        <v>494</v>
      </c>
      <c r="C37" s="62" t="s">
        <v>495</v>
      </c>
      <c r="D37" s="13" t="s">
        <v>22</v>
      </c>
      <c r="E37" s="13">
        <v>10033</v>
      </c>
      <c r="F37" s="13">
        <v>33</v>
      </c>
      <c r="G37" s="13"/>
    </row>
    <row r="38" spans="1:7" ht="30" customHeight="1" x14ac:dyDescent="0.35">
      <c r="A38" s="61" t="s">
        <v>481</v>
      </c>
      <c r="B38" s="62" t="s">
        <v>496</v>
      </c>
      <c r="C38" s="62" t="s">
        <v>497</v>
      </c>
      <c r="D38" s="13" t="s">
        <v>20</v>
      </c>
      <c r="E38" s="13">
        <v>10474</v>
      </c>
      <c r="F38" s="13">
        <v>41</v>
      </c>
      <c r="G38" s="13"/>
    </row>
    <row r="39" spans="1:7" ht="30" customHeight="1" x14ac:dyDescent="0.35">
      <c r="A39" s="61" t="s">
        <v>481</v>
      </c>
      <c r="B39" s="62" t="s">
        <v>498</v>
      </c>
      <c r="C39" s="62" t="s">
        <v>499</v>
      </c>
      <c r="D39" s="13" t="s">
        <v>20</v>
      </c>
      <c r="E39" s="13">
        <v>10452</v>
      </c>
      <c r="F39" s="13">
        <v>44</v>
      </c>
      <c r="G39" s="13"/>
    </row>
    <row r="40" spans="1:7" ht="30" customHeight="1" x14ac:dyDescent="0.35">
      <c r="A40" s="61" t="s">
        <v>481</v>
      </c>
      <c r="B40" s="62" t="s">
        <v>500</v>
      </c>
      <c r="C40" s="62" t="s">
        <v>501</v>
      </c>
      <c r="D40" s="13" t="s">
        <v>24</v>
      </c>
      <c r="E40" s="13">
        <v>10301</v>
      </c>
      <c r="F40" s="13">
        <v>120</v>
      </c>
      <c r="G40" s="13"/>
    </row>
    <row r="41" spans="1:7" ht="30" customHeight="1" x14ac:dyDescent="0.35">
      <c r="A41" s="61" t="s">
        <v>481</v>
      </c>
      <c r="B41" s="62" t="s">
        <v>502</v>
      </c>
      <c r="C41" s="62" t="s">
        <v>503</v>
      </c>
      <c r="D41" s="13" t="s">
        <v>21</v>
      </c>
      <c r="E41" s="13">
        <v>11222</v>
      </c>
      <c r="F41" s="13">
        <v>94</v>
      </c>
      <c r="G41" s="13"/>
    </row>
    <row r="42" spans="1:7" ht="30" customHeight="1" x14ac:dyDescent="0.35">
      <c r="A42" s="61" t="s">
        <v>481</v>
      </c>
      <c r="B42" s="62" t="s">
        <v>504</v>
      </c>
      <c r="C42" s="62" t="s">
        <v>505</v>
      </c>
      <c r="D42" s="13" t="s">
        <v>21</v>
      </c>
      <c r="E42" s="13">
        <v>11231</v>
      </c>
      <c r="F42" s="13">
        <v>76</v>
      </c>
      <c r="G42" s="13"/>
    </row>
    <row r="43" spans="1:7" ht="30" customHeight="1" x14ac:dyDescent="0.35">
      <c r="A43" s="61" t="s">
        <v>481</v>
      </c>
      <c r="B43" s="62" t="s">
        <v>506</v>
      </c>
      <c r="C43" s="62" t="s">
        <v>507</v>
      </c>
      <c r="D43" s="13" t="s">
        <v>23</v>
      </c>
      <c r="E43" s="13">
        <v>11434</v>
      </c>
      <c r="F43" s="13">
        <v>113</v>
      </c>
      <c r="G43" s="13"/>
    </row>
    <row r="44" spans="1:7" ht="30" customHeight="1" x14ac:dyDescent="0.35">
      <c r="A44" s="61" t="s">
        <v>481</v>
      </c>
      <c r="B44" s="62" t="s">
        <v>508</v>
      </c>
      <c r="C44" s="62" t="s">
        <v>509</v>
      </c>
      <c r="D44" s="13" t="s">
        <v>23</v>
      </c>
      <c r="E44" s="13">
        <v>11691</v>
      </c>
      <c r="F44" s="13">
        <v>101</v>
      </c>
      <c r="G44" s="13"/>
    </row>
    <row r="45" spans="1:7" ht="30" customHeight="1" x14ac:dyDescent="0.35">
      <c r="A45" s="61" t="s">
        <v>481</v>
      </c>
      <c r="B45" s="62" t="s">
        <v>510</v>
      </c>
      <c r="C45" s="62" t="s">
        <v>511</v>
      </c>
      <c r="D45" s="13" t="s">
        <v>21</v>
      </c>
      <c r="E45" s="13">
        <v>11213</v>
      </c>
      <c r="F45" s="13">
        <v>77</v>
      </c>
      <c r="G45" s="13"/>
    </row>
    <row r="46" spans="1:7" ht="30" customHeight="1" x14ac:dyDescent="0.35">
      <c r="A46" s="61" t="s">
        <v>481</v>
      </c>
      <c r="B46" s="62" t="s">
        <v>251</v>
      </c>
      <c r="C46" s="62" t="s">
        <v>512</v>
      </c>
      <c r="D46" s="13" t="s">
        <v>21</v>
      </c>
      <c r="E46" s="13">
        <v>11216</v>
      </c>
      <c r="F46" s="13">
        <v>79</v>
      </c>
      <c r="G46" s="13"/>
    </row>
    <row r="47" spans="1:7" ht="30" customHeight="1" x14ac:dyDescent="0.35">
      <c r="A47" s="61" t="s">
        <v>513</v>
      </c>
      <c r="B47" s="62" t="s">
        <v>514</v>
      </c>
      <c r="C47" s="62" t="s">
        <v>515</v>
      </c>
      <c r="D47" s="13" t="s">
        <v>20</v>
      </c>
      <c r="E47" s="13">
        <v>10454</v>
      </c>
      <c r="F47" s="13">
        <v>40</v>
      </c>
      <c r="G47" s="13" t="s">
        <v>422</v>
      </c>
    </row>
    <row r="48" spans="1:7" ht="30" customHeight="1" x14ac:dyDescent="0.35">
      <c r="A48" s="61" t="s">
        <v>513</v>
      </c>
      <c r="B48" s="62" t="s">
        <v>516</v>
      </c>
      <c r="C48" s="62" t="s">
        <v>517</v>
      </c>
      <c r="D48" s="13" t="s">
        <v>20</v>
      </c>
      <c r="E48" s="13">
        <v>10451</v>
      </c>
      <c r="F48" s="13">
        <v>40</v>
      </c>
      <c r="G48" s="13" t="s">
        <v>422</v>
      </c>
    </row>
    <row r="49" spans="1:7" ht="30" customHeight="1" x14ac:dyDescent="0.35">
      <c r="A49" s="61" t="s">
        <v>518</v>
      </c>
      <c r="B49" s="62" t="s">
        <v>519</v>
      </c>
      <c r="C49" s="62" t="s">
        <v>520</v>
      </c>
      <c r="D49" s="13" t="s">
        <v>20</v>
      </c>
      <c r="E49" s="13">
        <v>10457</v>
      </c>
      <c r="F49" s="13">
        <v>48</v>
      </c>
      <c r="G49" s="13"/>
    </row>
    <row r="50" spans="1:7" ht="30" customHeight="1" x14ac:dyDescent="0.35">
      <c r="A50" s="61" t="s">
        <v>518</v>
      </c>
      <c r="B50" s="62" t="s">
        <v>521</v>
      </c>
      <c r="C50" s="62" t="s">
        <v>522</v>
      </c>
      <c r="D50" s="13" t="s">
        <v>21</v>
      </c>
      <c r="E50" s="13">
        <v>11207</v>
      </c>
      <c r="F50" s="13">
        <v>75</v>
      </c>
      <c r="G50" s="13" t="s">
        <v>432</v>
      </c>
    </row>
    <row r="51" spans="1:7" ht="30" customHeight="1" x14ac:dyDescent="0.35">
      <c r="A51" s="61" t="s">
        <v>518</v>
      </c>
      <c r="B51" s="62" t="s">
        <v>523</v>
      </c>
      <c r="C51" s="62" t="s">
        <v>524</v>
      </c>
      <c r="D51" s="13" t="s">
        <v>21</v>
      </c>
      <c r="E51" s="13">
        <v>11231</v>
      </c>
      <c r="F51" s="13">
        <v>76</v>
      </c>
      <c r="G51" s="13" t="s">
        <v>525</v>
      </c>
    </row>
    <row r="52" spans="1:7" ht="30" customHeight="1" x14ac:dyDescent="0.35">
      <c r="A52" s="61" t="s">
        <v>526</v>
      </c>
      <c r="B52" s="62" t="s">
        <v>527</v>
      </c>
      <c r="C52" s="62" t="s">
        <v>528</v>
      </c>
      <c r="D52" s="13" t="s">
        <v>20</v>
      </c>
      <c r="E52" s="13">
        <v>10474</v>
      </c>
      <c r="F52" s="13">
        <v>41</v>
      </c>
      <c r="G52" s="13"/>
    </row>
    <row r="53" spans="1:7" ht="30" customHeight="1" x14ac:dyDescent="0.35">
      <c r="A53" s="61" t="s">
        <v>526</v>
      </c>
      <c r="B53" s="62" t="s">
        <v>529</v>
      </c>
      <c r="C53" s="62" t="s">
        <v>530</v>
      </c>
      <c r="D53" s="13" t="s">
        <v>22</v>
      </c>
      <c r="E53" s="13">
        <v>10027</v>
      </c>
      <c r="F53" s="13">
        <v>26</v>
      </c>
      <c r="G53" s="13" t="s">
        <v>531</v>
      </c>
    </row>
    <row r="54" spans="1:7" ht="30" customHeight="1" x14ac:dyDescent="0.35">
      <c r="A54" s="61" t="s">
        <v>532</v>
      </c>
      <c r="B54" s="62" t="s">
        <v>533</v>
      </c>
      <c r="C54" s="62" t="s">
        <v>534</v>
      </c>
      <c r="D54" s="13" t="s">
        <v>21</v>
      </c>
      <c r="E54" s="13">
        <v>11205</v>
      </c>
      <c r="F54" s="13">
        <v>88</v>
      </c>
      <c r="G54" s="13"/>
    </row>
    <row r="55" spans="1:7" ht="30" customHeight="1" x14ac:dyDescent="0.35">
      <c r="A55" s="61" t="s">
        <v>532</v>
      </c>
      <c r="B55" s="62" t="s">
        <v>535</v>
      </c>
      <c r="C55" s="62" t="s">
        <v>536</v>
      </c>
      <c r="D55" s="13" t="s">
        <v>21</v>
      </c>
      <c r="E55" s="13">
        <v>11206</v>
      </c>
      <c r="F55" s="13">
        <v>81</v>
      </c>
      <c r="G55" s="13"/>
    </row>
    <row r="56" spans="1:7" ht="30" customHeight="1" x14ac:dyDescent="0.35">
      <c r="A56" s="61" t="s">
        <v>532</v>
      </c>
      <c r="B56" s="62" t="s">
        <v>537</v>
      </c>
      <c r="C56" s="62" t="s">
        <v>538</v>
      </c>
      <c r="D56" s="13" t="s">
        <v>22</v>
      </c>
      <c r="E56" s="13">
        <v>10002</v>
      </c>
      <c r="F56" s="13">
        <v>7</v>
      </c>
      <c r="G56" s="13" t="s">
        <v>539</v>
      </c>
    </row>
    <row r="57" spans="1:7" ht="30" customHeight="1" x14ac:dyDescent="0.35">
      <c r="A57" s="61" t="s">
        <v>532</v>
      </c>
      <c r="B57" s="62" t="s">
        <v>540</v>
      </c>
      <c r="C57" s="62" t="s">
        <v>541</v>
      </c>
      <c r="D57" s="13" t="s">
        <v>21</v>
      </c>
      <c r="E57" s="13">
        <v>11206</v>
      </c>
      <c r="F57" s="13">
        <v>79</v>
      </c>
      <c r="G57" s="13" t="s">
        <v>542</v>
      </c>
    </row>
    <row r="58" spans="1:7" ht="30" customHeight="1" x14ac:dyDescent="0.35">
      <c r="A58" s="61" t="s">
        <v>532</v>
      </c>
      <c r="B58" s="62" t="s">
        <v>543</v>
      </c>
      <c r="C58" s="62" t="s">
        <v>544</v>
      </c>
      <c r="D58" s="13" t="s">
        <v>21</v>
      </c>
      <c r="E58" s="13">
        <v>11206</v>
      </c>
      <c r="F58" s="13">
        <v>90</v>
      </c>
      <c r="G58" s="13" t="s">
        <v>542</v>
      </c>
    </row>
    <row r="59" spans="1:7" ht="30" customHeight="1" x14ac:dyDescent="0.35">
      <c r="A59" s="61" t="s">
        <v>532</v>
      </c>
      <c r="B59" s="62" t="s">
        <v>545</v>
      </c>
      <c r="C59" s="62" t="s">
        <v>546</v>
      </c>
      <c r="D59" s="13" t="s">
        <v>21</v>
      </c>
      <c r="E59" s="13">
        <v>11217</v>
      </c>
      <c r="F59" s="13">
        <v>78</v>
      </c>
      <c r="G59" s="13" t="s">
        <v>525</v>
      </c>
    </row>
    <row r="60" spans="1:7" ht="30" customHeight="1" x14ac:dyDescent="0.35">
      <c r="A60" s="61" t="s">
        <v>547</v>
      </c>
      <c r="B60" s="62" t="s">
        <v>548</v>
      </c>
      <c r="C60" s="62" t="s">
        <v>549</v>
      </c>
      <c r="D60" s="13" t="s">
        <v>23</v>
      </c>
      <c r="E60" s="13">
        <v>11102</v>
      </c>
      <c r="F60" s="13">
        <v>114</v>
      </c>
      <c r="G60" s="13" t="s">
        <v>550</v>
      </c>
    </row>
    <row r="61" spans="1:7" ht="30" customHeight="1" x14ac:dyDescent="0.35">
      <c r="A61" s="61" t="s">
        <v>551</v>
      </c>
      <c r="B61" s="62" t="s">
        <v>552</v>
      </c>
      <c r="C61" s="62" t="s">
        <v>552</v>
      </c>
      <c r="D61" s="13" t="s">
        <v>22</v>
      </c>
      <c r="E61" s="13">
        <v>10002</v>
      </c>
      <c r="F61" s="13">
        <v>7</v>
      </c>
      <c r="G61" s="13"/>
    </row>
    <row r="62" spans="1:7" ht="30" customHeight="1" x14ac:dyDescent="0.35">
      <c r="A62" s="61" t="s">
        <v>551</v>
      </c>
      <c r="B62" s="62" t="s">
        <v>553</v>
      </c>
      <c r="C62" s="62" t="s">
        <v>554</v>
      </c>
      <c r="D62" s="13" t="s">
        <v>22</v>
      </c>
      <c r="E62" s="13">
        <v>10009</v>
      </c>
      <c r="F62" s="13">
        <v>9</v>
      </c>
      <c r="G62" s="13"/>
    </row>
    <row r="63" spans="1:7" ht="30" customHeight="1" x14ac:dyDescent="0.35">
      <c r="A63" s="61" t="s">
        <v>282</v>
      </c>
      <c r="B63" s="62" t="s">
        <v>283</v>
      </c>
      <c r="C63" s="62" t="s">
        <v>555</v>
      </c>
      <c r="D63" s="13" t="s">
        <v>23</v>
      </c>
      <c r="E63" s="13">
        <v>11368</v>
      </c>
      <c r="F63" s="13">
        <v>110</v>
      </c>
      <c r="G63" s="13"/>
    </row>
    <row r="64" spans="1:7" ht="30" customHeight="1" x14ac:dyDescent="0.35">
      <c r="A64" s="61" t="s">
        <v>282</v>
      </c>
      <c r="B64" s="62" t="s">
        <v>284</v>
      </c>
      <c r="C64" s="62" t="s">
        <v>556</v>
      </c>
      <c r="D64" s="13" t="s">
        <v>23</v>
      </c>
      <c r="E64" s="13">
        <v>11373</v>
      </c>
      <c r="F64" s="13">
        <v>110</v>
      </c>
      <c r="G64" s="13"/>
    </row>
    <row r="65" spans="1:7" ht="30" customHeight="1" x14ac:dyDescent="0.35">
      <c r="A65" s="61" t="s">
        <v>557</v>
      </c>
      <c r="B65" s="62" t="s">
        <v>558</v>
      </c>
      <c r="C65" s="62" t="s">
        <v>559</v>
      </c>
      <c r="D65" s="13" t="s">
        <v>22</v>
      </c>
      <c r="E65" s="13">
        <v>10029</v>
      </c>
      <c r="F65" s="13">
        <v>23</v>
      </c>
      <c r="G65" s="13" t="s">
        <v>462</v>
      </c>
    </row>
    <row r="66" spans="1:7" ht="30" customHeight="1" x14ac:dyDescent="0.35">
      <c r="A66" s="61" t="s">
        <v>560</v>
      </c>
      <c r="B66" s="62" t="s">
        <v>561</v>
      </c>
      <c r="C66" s="62" t="s">
        <v>562</v>
      </c>
      <c r="D66" s="13" t="s">
        <v>22</v>
      </c>
      <c r="E66" s="13">
        <v>10039</v>
      </c>
      <c r="F66" s="13">
        <v>32</v>
      </c>
      <c r="G66" s="13" t="s">
        <v>531</v>
      </c>
    </row>
    <row r="67" spans="1:7" ht="30" customHeight="1" x14ac:dyDescent="0.35">
      <c r="A67" s="61" t="s">
        <v>291</v>
      </c>
      <c r="B67" s="62" t="s">
        <v>292</v>
      </c>
      <c r="C67" s="62" t="s">
        <v>563</v>
      </c>
      <c r="D67" s="13" t="s">
        <v>21</v>
      </c>
      <c r="E67" s="13">
        <v>11207</v>
      </c>
      <c r="F67" s="13">
        <v>75</v>
      </c>
      <c r="G67" s="13"/>
    </row>
    <row r="68" spans="1:7" ht="30" customHeight="1" x14ac:dyDescent="0.35">
      <c r="A68" s="61" t="s">
        <v>564</v>
      </c>
      <c r="B68" s="62" t="s">
        <v>565</v>
      </c>
      <c r="C68" s="62" t="s">
        <v>566</v>
      </c>
      <c r="D68" s="13" t="s">
        <v>20</v>
      </c>
      <c r="E68" s="13">
        <v>10469</v>
      </c>
      <c r="F68" s="13">
        <v>49</v>
      </c>
      <c r="G68" s="13"/>
    </row>
    <row r="69" spans="1:7" ht="30" customHeight="1" x14ac:dyDescent="0.35">
      <c r="A69" s="61" t="s">
        <v>567</v>
      </c>
      <c r="B69" s="62" t="s">
        <v>296</v>
      </c>
      <c r="C69" s="62" t="s">
        <v>568</v>
      </c>
      <c r="D69" s="13" t="s">
        <v>20</v>
      </c>
      <c r="E69" s="13">
        <v>10457</v>
      </c>
      <c r="F69" s="13">
        <v>42</v>
      </c>
      <c r="G69" s="13"/>
    </row>
    <row r="70" spans="1:7" ht="30" customHeight="1" x14ac:dyDescent="0.35">
      <c r="A70" s="61" t="s">
        <v>569</v>
      </c>
      <c r="B70" s="62" t="s">
        <v>570</v>
      </c>
      <c r="C70" s="62" t="s">
        <v>571</v>
      </c>
      <c r="D70" s="13" t="s">
        <v>21</v>
      </c>
      <c r="E70" s="13">
        <v>11224</v>
      </c>
      <c r="F70" s="13">
        <v>60</v>
      </c>
      <c r="G70" s="13" t="s">
        <v>525</v>
      </c>
    </row>
    <row r="71" spans="1:7" ht="30" customHeight="1" x14ac:dyDescent="0.35">
      <c r="A71" s="61" t="s">
        <v>569</v>
      </c>
      <c r="B71" s="62" t="s">
        <v>572</v>
      </c>
      <c r="C71" s="62" t="s">
        <v>573</v>
      </c>
      <c r="D71" s="13" t="s">
        <v>21</v>
      </c>
      <c r="E71" s="13">
        <v>11204</v>
      </c>
      <c r="F71" s="13">
        <v>66</v>
      </c>
      <c r="G71" s="13"/>
    </row>
    <row r="72" spans="1:7" ht="30" customHeight="1" x14ac:dyDescent="0.35">
      <c r="A72" s="61" t="s">
        <v>574</v>
      </c>
      <c r="B72" s="62" t="s">
        <v>575</v>
      </c>
      <c r="C72" s="62" t="s">
        <v>576</v>
      </c>
      <c r="D72" s="13" t="s">
        <v>21</v>
      </c>
      <c r="E72" s="13">
        <v>11212</v>
      </c>
      <c r="F72" s="13">
        <v>73</v>
      </c>
      <c r="G72" s="13"/>
    </row>
    <row r="73" spans="1:7" ht="30" customHeight="1" x14ac:dyDescent="0.35">
      <c r="A73" s="61" t="s">
        <v>577</v>
      </c>
      <c r="B73" s="62" t="s">
        <v>578</v>
      </c>
      <c r="C73" s="62" t="s">
        <v>579</v>
      </c>
      <c r="D73" s="13" t="s">
        <v>22</v>
      </c>
      <c r="E73" s="13">
        <v>10030</v>
      </c>
      <c r="F73" s="13">
        <v>32</v>
      </c>
      <c r="G73" s="13"/>
    </row>
    <row r="74" spans="1:7" ht="30" customHeight="1" x14ac:dyDescent="0.35">
      <c r="A74" s="61" t="s">
        <v>580</v>
      </c>
      <c r="B74" s="62" t="s">
        <v>581</v>
      </c>
      <c r="C74" s="62" t="s">
        <v>582</v>
      </c>
      <c r="D74" s="13" t="s">
        <v>20</v>
      </c>
      <c r="E74" s="13">
        <v>10472</v>
      </c>
      <c r="F74" s="13">
        <v>43</v>
      </c>
      <c r="G74" s="13" t="s">
        <v>583</v>
      </c>
    </row>
    <row r="75" spans="1:7" ht="30" customHeight="1" x14ac:dyDescent="0.35">
      <c r="A75" s="61" t="s">
        <v>580</v>
      </c>
      <c r="B75" s="62" t="s">
        <v>584</v>
      </c>
      <c r="C75" s="62" t="s">
        <v>585</v>
      </c>
      <c r="D75" s="13" t="s">
        <v>20</v>
      </c>
      <c r="E75" s="13">
        <v>10473</v>
      </c>
      <c r="F75" s="13">
        <v>43</v>
      </c>
      <c r="G75" s="13" t="s">
        <v>583</v>
      </c>
    </row>
    <row r="76" spans="1:7" ht="30" customHeight="1" x14ac:dyDescent="0.35">
      <c r="A76" s="61" t="s">
        <v>580</v>
      </c>
      <c r="B76" s="62" t="s">
        <v>586</v>
      </c>
      <c r="C76" s="62" t="s">
        <v>587</v>
      </c>
      <c r="D76" s="13" t="s">
        <v>20</v>
      </c>
      <c r="E76" s="13">
        <v>10459</v>
      </c>
      <c r="F76" s="13">
        <v>42</v>
      </c>
      <c r="G76" s="13" t="s">
        <v>422</v>
      </c>
    </row>
    <row r="77" spans="1:7" ht="30" customHeight="1" x14ac:dyDescent="0.35">
      <c r="A77" s="61" t="s">
        <v>588</v>
      </c>
      <c r="B77" s="62" t="s">
        <v>589</v>
      </c>
      <c r="C77" s="62" t="s">
        <v>590</v>
      </c>
      <c r="D77" s="13" t="s">
        <v>22</v>
      </c>
      <c r="E77" s="13">
        <v>10035</v>
      </c>
      <c r="F77" s="13">
        <v>25</v>
      </c>
      <c r="G77" s="13"/>
    </row>
    <row r="78" spans="1:7" ht="30" customHeight="1" x14ac:dyDescent="0.35">
      <c r="A78" s="61" t="s">
        <v>588</v>
      </c>
      <c r="B78" s="62" t="s">
        <v>591</v>
      </c>
      <c r="C78" s="62" t="s">
        <v>592</v>
      </c>
      <c r="D78" s="13" t="s">
        <v>20</v>
      </c>
      <c r="E78" s="13">
        <v>10457</v>
      </c>
      <c r="F78" s="13">
        <v>48</v>
      </c>
      <c r="G78" s="13"/>
    </row>
    <row r="79" spans="1:7" ht="30" customHeight="1" x14ac:dyDescent="0.35">
      <c r="A79" s="61" t="s">
        <v>588</v>
      </c>
      <c r="B79" s="62" t="s">
        <v>593</v>
      </c>
      <c r="C79" s="62" t="s">
        <v>594</v>
      </c>
      <c r="D79" s="13" t="s">
        <v>22</v>
      </c>
      <c r="E79" s="13">
        <v>10032</v>
      </c>
      <c r="F79" s="13">
        <v>33</v>
      </c>
      <c r="G79" s="13"/>
    </row>
    <row r="80" spans="1:7" ht="30" customHeight="1" x14ac:dyDescent="0.35">
      <c r="A80" s="61" t="s">
        <v>588</v>
      </c>
      <c r="B80" s="62" t="s">
        <v>595</v>
      </c>
      <c r="C80" s="62" t="s">
        <v>596</v>
      </c>
      <c r="D80" s="13" t="s">
        <v>23</v>
      </c>
      <c r="E80" s="13">
        <v>11434</v>
      </c>
      <c r="F80" s="13">
        <v>113</v>
      </c>
      <c r="G80" s="13"/>
    </row>
    <row r="81" spans="1:7" ht="30" customHeight="1" x14ac:dyDescent="0.35">
      <c r="A81" s="61" t="s">
        <v>588</v>
      </c>
      <c r="B81" s="62" t="s">
        <v>597</v>
      </c>
      <c r="C81" s="62" t="s">
        <v>598</v>
      </c>
      <c r="D81" s="13" t="s">
        <v>22</v>
      </c>
      <c r="E81" s="13">
        <v>10026</v>
      </c>
      <c r="F81" s="13">
        <v>28</v>
      </c>
      <c r="G81" s="13" t="s">
        <v>462</v>
      </c>
    </row>
    <row r="82" spans="1:7" ht="30" customHeight="1" x14ac:dyDescent="0.35">
      <c r="A82" s="61" t="s">
        <v>588</v>
      </c>
      <c r="B82" s="62" t="s">
        <v>599</v>
      </c>
      <c r="C82" s="62" t="s">
        <v>600</v>
      </c>
      <c r="D82" s="13" t="s">
        <v>20</v>
      </c>
      <c r="E82" s="13">
        <v>10456</v>
      </c>
      <c r="F82" s="13">
        <v>44</v>
      </c>
      <c r="G82" s="13"/>
    </row>
    <row r="83" spans="1:7" ht="30" customHeight="1" x14ac:dyDescent="0.35">
      <c r="A83" s="61" t="s">
        <v>588</v>
      </c>
      <c r="B83" s="62" t="s">
        <v>601</v>
      </c>
      <c r="C83" s="62" t="s">
        <v>602</v>
      </c>
      <c r="D83" s="13" t="s">
        <v>20</v>
      </c>
      <c r="E83" s="13">
        <v>10459</v>
      </c>
      <c r="F83" s="13">
        <v>41</v>
      </c>
      <c r="G83" s="13"/>
    </row>
    <row r="84" spans="1:7" ht="30" customHeight="1" x14ac:dyDescent="0.35">
      <c r="A84" s="61" t="s">
        <v>588</v>
      </c>
      <c r="B84" s="62" t="s">
        <v>603</v>
      </c>
      <c r="C84" s="62" t="s">
        <v>604</v>
      </c>
      <c r="D84" s="13" t="s">
        <v>22</v>
      </c>
      <c r="E84" s="13">
        <v>10039</v>
      </c>
      <c r="F84" s="13">
        <v>32</v>
      </c>
      <c r="G84" s="13" t="s">
        <v>531</v>
      </c>
    </row>
    <row r="85" spans="1:7" ht="30" customHeight="1" x14ac:dyDescent="0.35">
      <c r="A85" s="61" t="s">
        <v>588</v>
      </c>
      <c r="B85" s="62" t="s">
        <v>605</v>
      </c>
      <c r="C85" s="62" t="s">
        <v>606</v>
      </c>
      <c r="D85" s="13" t="s">
        <v>20</v>
      </c>
      <c r="E85" s="13">
        <v>10457</v>
      </c>
      <c r="F85" s="13">
        <v>46</v>
      </c>
      <c r="G85" s="13"/>
    </row>
    <row r="86" spans="1:7" ht="30" customHeight="1" x14ac:dyDescent="0.35">
      <c r="A86" s="61" t="s">
        <v>588</v>
      </c>
      <c r="B86" s="62" t="s">
        <v>607</v>
      </c>
      <c r="C86" s="62" t="s">
        <v>608</v>
      </c>
      <c r="D86" s="13" t="s">
        <v>23</v>
      </c>
      <c r="E86" s="13">
        <v>11412</v>
      </c>
      <c r="F86" s="13">
        <v>113</v>
      </c>
      <c r="G86" s="13"/>
    </row>
    <row r="87" spans="1:7" ht="30" customHeight="1" x14ac:dyDescent="0.35">
      <c r="A87" s="61" t="s">
        <v>609</v>
      </c>
      <c r="B87" s="62" t="s">
        <v>610</v>
      </c>
      <c r="C87" s="62" t="s">
        <v>611</v>
      </c>
      <c r="D87" s="13" t="s">
        <v>21</v>
      </c>
      <c r="E87" s="13">
        <v>11226</v>
      </c>
      <c r="F87" s="13">
        <v>71</v>
      </c>
      <c r="G87" s="13"/>
    </row>
    <row r="88" spans="1:7" ht="30" customHeight="1" x14ac:dyDescent="0.35">
      <c r="A88" s="61" t="s">
        <v>609</v>
      </c>
      <c r="B88" s="62" t="s">
        <v>612</v>
      </c>
      <c r="C88" s="62" t="s">
        <v>613</v>
      </c>
      <c r="D88" s="13" t="s">
        <v>21</v>
      </c>
      <c r="E88" s="13">
        <v>11203</v>
      </c>
      <c r="F88" s="13">
        <v>67</v>
      </c>
      <c r="G88" s="13"/>
    </row>
    <row r="89" spans="1:7" ht="30" customHeight="1" x14ac:dyDescent="0.35">
      <c r="A89" s="61" t="s">
        <v>614</v>
      </c>
      <c r="B89" s="62" t="s">
        <v>615</v>
      </c>
      <c r="C89" s="62" t="s">
        <v>616</v>
      </c>
      <c r="D89" s="13" t="s">
        <v>22</v>
      </c>
      <c r="E89" s="13">
        <v>10027</v>
      </c>
      <c r="F89" s="13">
        <v>26</v>
      </c>
      <c r="G89" s="13"/>
    </row>
    <row r="90" spans="1:7" ht="30" customHeight="1" x14ac:dyDescent="0.35">
      <c r="A90" s="61" t="s">
        <v>327</v>
      </c>
      <c r="B90" s="62" t="s">
        <v>617</v>
      </c>
      <c r="C90" s="62" t="s">
        <v>618</v>
      </c>
      <c r="D90" s="13" t="s">
        <v>20</v>
      </c>
      <c r="E90" s="13">
        <v>100460</v>
      </c>
      <c r="F90" s="13">
        <v>48</v>
      </c>
      <c r="G90" s="13"/>
    </row>
    <row r="91" spans="1:7" ht="30" customHeight="1" x14ac:dyDescent="0.35">
      <c r="A91" s="61" t="s">
        <v>619</v>
      </c>
      <c r="B91" s="62" t="s">
        <v>620</v>
      </c>
      <c r="C91" s="62" t="s">
        <v>621</v>
      </c>
      <c r="D91" s="13" t="s">
        <v>22</v>
      </c>
      <c r="E91" s="13">
        <v>10029</v>
      </c>
      <c r="F91" s="13">
        <v>23</v>
      </c>
      <c r="G91" s="13" t="s">
        <v>462</v>
      </c>
    </row>
    <row r="92" spans="1:7" ht="30" customHeight="1" x14ac:dyDescent="0.35">
      <c r="A92" s="61" t="s">
        <v>619</v>
      </c>
      <c r="B92" s="62" t="s">
        <v>622</v>
      </c>
      <c r="C92" s="62" t="s">
        <v>623</v>
      </c>
      <c r="D92" s="13" t="s">
        <v>20</v>
      </c>
      <c r="E92" s="13">
        <v>10452</v>
      </c>
      <c r="F92" s="13">
        <v>44</v>
      </c>
      <c r="G92" s="13"/>
    </row>
    <row r="93" spans="1:7" ht="30" customHeight="1" x14ac:dyDescent="0.35">
      <c r="A93" s="61" t="s">
        <v>619</v>
      </c>
      <c r="B93" s="62" t="s">
        <v>624</v>
      </c>
      <c r="C93" s="62" t="s">
        <v>625</v>
      </c>
      <c r="D93" s="13" t="s">
        <v>22</v>
      </c>
      <c r="E93" s="13">
        <v>10035</v>
      </c>
      <c r="F93" s="13">
        <v>25</v>
      </c>
      <c r="G93" s="13"/>
    </row>
    <row r="94" spans="1:7" ht="30" customHeight="1" x14ac:dyDescent="0.35">
      <c r="A94" s="61" t="s">
        <v>619</v>
      </c>
      <c r="B94" s="62" t="s">
        <v>626</v>
      </c>
      <c r="C94" s="62" t="s">
        <v>627</v>
      </c>
      <c r="D94" s="13" t="s">
        <v>22</v>
      </c>
      <c r="E94" s="13">
        <v>10026</v>
      </c>
      <c r="F94" s="13">
        <v>28</v>
      </c>
      <c r="G94" s="13"/>
    </row>
    <row r="95" spans="1:7" ht="30" customHeight="1" x14ac:dyDescent="0.35">
      <c r="A95" s="61" t="s">
        <v>628</v>
      </c>
      <c r="B95" s="62" t="s">
        <v>629</v>
      </c>
      <c r="C95" s="62" t="s">
        <v>630</v>
      </c>
      <c r="D95" s="13" t="s">
        <v>21</v>
      </c>
      <c r="E95" s="13">
        <v>11233</v>
      </c>
      <c r="F95" s="13">
        <v>81</v>
      </c>
      <c r="G95" s="13"/>
    </row>
    <row r="96" spans="1:7" ht="30" customHeight="1" x14ac:dyDescent="0.35">
      <c r="A96" s="61" t="s">
        <v>631</v>
      </c>
      <c r="B96" s="62" t="s">
        <v>337</v>
      </c>
      <c r="C96" s="62" t="s">
        <v>632</v>
      </c>
      <c r="D96" s="13" t="s">
        <v>21</v>
      </c>
      <c r="E96" s="13">
        <v>11203</v>
      </c>
      <c r="F96" s="13">
        <v>67</v>
      </c>
      <c r="G96" s="13"/>
    </row>
    <row r="97" spans="1:7" ht="30" customHeight="1" x14ac:dyDescent="0.35">
      <c r="A97" s="61" t="s">
        <v>633</v>
      </c>
      <c r="B97" s="62" t="s">
        <v>634</v>
      </c>
      <c r="C97" s="62" t="s">
        <v>635</v>
      </c>
      <c r="D97" s="13" t="s">
        <v>636</v>
      </c>
      <c r="E97" s="13">
        <v>10303</v>
      </c>
      <c r="F97" s="13">
        <v>121</v>
      </c>
      <c r="G97" s="13"/>
    </row>
    <row r="98" spans="1:7" ht="30" customHeight="1" x14ac:dyDescent="0.35">
      <c r="A98" s="61" t="s">
        <v>637</v>
      </c>
      <c r="B98" s="62" t="s">
        <v>638</v>
      </c>
      <c r="C98" s="62" t="s">
        <v>639</v>
      </c>
      <c r="D98" s="13" t="s">
        <v>23</v>
      </c>
      <c r="E98" s="13">
        <v>11433</v>
      </c>
      <c r="F98" s="13">
        <v>103</v>
      </c>
      <c r="G98" s="13"/>
    </row>
    <row r="99" spans="1:7" ht="30" customHeight="1" x14ac:dyDescent="0.35">
      <c r="A99" s="61" t="s">
        <v>637</v>
      </c>
      <c r="B99" s="62" t="s">
        <v>640</v>
      </c>
      <c r="C99" s="62" t="s">
        <v>641</v>
      </c>
      <c r="D99" s="13" t="s">
        <v>23</v>
      </c>
      <c r="E99" s="13">
        <v>11433</v>
      </c>
      <c r="F99" s="13">
        <v>103</v>
      </c>
      <c r="G99" s="13" t="s">
        <v>550</v>
      </c>
    </row>
    <row r="100" spans="1:7" ht="30" customHeight="1" x14ac:dyDescent="0.35">
      <c r="A100" s="61" t="s">
        <v>642</v>
      </c>
      <c r="B100" s="62" t="s">
        <v>643</v>
      </c>
      <c r="C100" s="62" t="s">
        <v>644</v>
      </c>
      <c r="D100" s="13" t="s">
        <v>21</v>
      </c>
      <c r="E100" s="13">
        <v>11222</v>
      </c>
      <c r="F100" s="13">
        <v>94</v>
      </c>
      <c r="G100" s="13"/>
    </row>
    <row r="101" spans="1:7" ht="30" customHeight="1" x14ac:dyDescent="0.35">
      <c r="A101" s="61" t="s">
        <v>645</v>
      </c>
      <c r="B101" s="62" t="s">
        <v>646</v>
      </c>
      <c r="C101" s="62" t="s">
        <v>647</v>
      </c>
      <c r="D101" s="13" t="s">
        <v>20</v>
      </c>
      <c r="E101" s="13">
        <v>10472</v>
      </c>
      <c r="F101" s="13">
        <v>43</v>
      </c>
      <c r="G101" s="13"/>
    </row>
    <row r="102" spans="1:7" ht="30" customHeight="1" x14ac:dyDescent="0.35">
      <c r="A102" s="61" t="s">
        <v>648</v>
      </c>
      <c r="B102" s="62" t="s">
        <v>649</v>
      </c>
      <c r="C102" s="62" t="s">
        <v>650</v>
      </c>
      <c r="D102" s="13" t="s">
        <v>23</v>
      </c>
      <c r="E102" s="13">
        <v>11691</v>
      </c>
      <c r="F102" s="13">
        <v>101</v>
      </c>
      <c r="G102" s="13"/>
    </row>
    <row r="103" spans="1:7" ht="30" customHeight="1" x14ac:dyDescent="0.35">
      <c r="A103" s="61" t="s">
        <v>648</v>
      </c>
      <c r="B103" s="62" t="s">
        <v>651</v>
      </c>
      <c r="C103" s="62" t="s">
        <v>652</v>
      </c>
      <c r="D103" s="13" t="s">
        <v>23</v>
      </c>
      <c r="E103" s="13">
        <v>11434</v>
      </c>
      <c r="F103" s="13">
        <v>113</v>
      </c>
      <c r="G103" s="13"/>
    </row>
    <row r="104" spans="1:7" ht="30" customHeight="1" x14ac:dyDescent="0.35">
      <c r="A104" s="61" t="s">
        <v>648</v>
      </c>
      <c r="B104" s="62" t="s">
        <v>653</v>
      </c>
      <c r="C104" s="62" t="s">
        <v>654</v>
      </c>
      <c r="D104" s="13" t="s">
        <v>23</v>
      </c>
      <c r="E104" s="13">
        <v>11366</v>
      </c>
      <c r="F104" s="13">
        <v>107</v>
      </c>
      <c r="G104" s="13"/>
    </row>
    <row r="105" spans="1:7" ht="30" customHeight="1" x14ac:dyDescent="0.35">
      <c r="A105" s="61" t="s">
        <v>648</v>
      </c>
      <c r="B105" s="62" t="s">
        <v>655</v>
      </c>
      <c r="C105" s="62" t="s">
        <v>656</v>
      </c>
      <c r="D105" s="13" t="s">
        <v>23</v>
      </c>
      <c r="E105" s="13">
        <v>11420</v>
      </c>
      <c r="F105" s="13">
        <v>106</v>
      </c>
      <c r="G105" s="13"/>
    </row>
    <row r="106" spans="1:7" ht="30" customHeight="1" x14ac:dyDescent="0.35">
      <c r="A106" s="61" t="s">
        <v>648</v>
      </c>
      <c r="B106" s="62" t="s">
        <v>657</v>
      </c>
      <c r="C106" s="62" t="s">
        <v>658</v>
      </c>
      <c r="D106" s="13" t="s">
        <v>23</v>
      </c>
      <c r="E106" s="13">
        <v>11354</v>
      </c>
      <c r="F106" s="13">
        <v>109</v>
      </c>
      <c r="G106" s="13"/>
    </row>
    <row r="107" spans="1:7" ht="30" customHeight="1" x14ac:dyDescent="0.35">
      <c r="A107" s="61" t="s">
        <v>648</v>
      </c>
      <c r="B107" s="62" t="s">
        <v>659</v>
      </c>
      <c r="C107" s="62" t="s">
        <v>660</v>
      </c>
      <c r="D107" s="13" t="s">
        <v>23</v>
      </c>
      <c r="E107" s="13">
        <v>11692</v>
      </c>
      <c r="F107" s="13">
        <v>101</v>
      </c>
      <c r="G107" s="13"/>
    </row>
    <row r="108" spans="1:7" ht="30" customHeight="1" x14ac:dyDescent="0.35">
      <c r="A108" s="61" t="s">
        <v>648</v>
      </c>
      <c r="B108" s="62" t="s">
        <v>661</v>
      </c>
      <c r="C108" s="62" t="s">
        <v>662</v>
      </c>
      <c r="D108" s="13" t="s">
        <v>23</v>
      </c>
      <c r="E108" s="13">
        <v>11691</v>
      </c>
      <c r="F108" s="13">
        <v>101</v>
      </c>
      <c r="G108" s="13"/>
    </row>
    <row r="109" spans="1:7" ht="30" customHeight="1" x14ac:dyDescent="0.35">
      <c r="A109" s="61" t="s">
        <v>663</v>
      </c>
      <c r="B109" s="62" t="s">
        <v>357</v>
      </c>
      <c r="C109" s="62" t="s">
        <v>664</v>
      </c>
      <c r="D109" s="13" t="s">
        <v>22</v>
      </c>
      <c r="E109" s="13">
        <v>10025</v>
      </c>
      <c r="F109" s="13">
        <v>24</v>
      </c>
      <c r="G109" s="13"/>
    </row>
    <row r="110" spans="1:7" ht="30" customHeight="1" x14ac:dyDescent="0.35">
      <c r="A110" s="61" t="s">
        <v>665</v>
      </c>
      <c r="B110" s="62" t="s">
        <v>666</v>
      </c>
      <c r="C110" s="62" t="s">
        <v>667</v>
      </c>
      <c r="D110" s="13" t="s">
        <v>23</v>
      </c>
      <c r="E110" s="13">
        <v>11419</v>
      </c>
      <c r="F110" s="13">
        <v>102</v>
      </c>
      <c r="G110" s="13"/>
    </row>
    <row r="111" spans="1:7" ht="30" customHeight="1" x14ac:dyDescent="0.35">
      <c r="A111" s="61" t="s">
        <v>665</v>
      </c>
      <c r="B111" s="62" t="s">
        <v>668</v>
      </c>
      <c r="C111" s="62" t="s">
        <v>669</v>
      </c>
      <c r="D111" s="13" t="s">
        <v>23</v>
      </c>
      <c r="E111" s="13">
        <v>11106</v>
      </c>
      <c r="F111" s="13">
        <v>114</v>
      </c>
      <c r="G111" s="13"/>
    </row>
    <row r="112" spans="1:7" ht="30" customHeight="1" x14ac:dyDescent="0.35">
      <c r="A112" s="61" t="s">
        <v>670</v>
      </c>
      <c r="B112" s="62" t="s">
        <v>671</v>
      </c>
      <c r="C112" s="62" t="s">
        <v>672</v>
      </c>
      <c r="D112" s="13" t="s">
        <v>636</v>
      </c>
      <c r="E112" s="13">
        <v>10306</v>
      </c>
      <c r="F112" s="13">
        <v>122</v>
      </c>
      <c r="G112" s="13"/>
    </row>
    <row r="113" spans="1:7" ht="30" customHeight="1" x14ac:dyDescent="0.35">
      <c r="A113" s="61" t="s">
        <v>670</v>
      </c>
      <c r="B113" s="62" t="s">
        <v>673</v>
      </c>
      <c r="C113" s="62" t="s">
        <v>674</v>
      </c>
      <c r="D113" s="13" t="s">
        <v>636</v>
      </c>
      <c r="E113" s="13">
        <v>10303</v>
      </c>
      <c r="F113" s="13">
        <v>121</v>
      </c>
      <c r="G113" s="13"/>
    </row>
    <row r="114" spans="1:7" ht="30" customHeight="1" x14ac:dyDescent="0.35">
      <c r="A114" s="61" t="s">
        <v>670</v>
      </c>
      <c r="B114" s="62" t="s">
        <v>675</v>
      </c>
      <c r="C114" s="62" t="s">
        <v>676</v>
      </c>
      <c r="D114" s="13" t="s">
        <v>636</v>
      </c>
      <c r="E114" s="13">
        <v>10310</v>
      </c>
      <c r="F114" s="13">
        <v>120</v>
      </c>
      <c r="G114" s="13"/>
    </row>
    <row r="115" spans="1:7" ht="30" customHeight="1" x14ac:dyDescent="0.35">
      <c r="A115" s="61" t="s">
        <v>677</v>
      </c>
      <c r="B115" s="62" t="s">
        <v>678</v>
      </c>
      <c r="C115" s="62" t="s">
        <v>679</v>
      </c>
      <c r="D115" s="13" t="s">
        <v>22</v>
      </c>
      <c r="E115" s="13">
        <v>10009</v>
      </c>
      <c r="F115" s="13">
        <v>9</v>
      </c>
      <c r="G115" s="13" t="s">
        <v>539</v>
      </c>
    </row>
    <row r="116" spans="1:7" ht="30" customHeight="1" x14ac:dyDescent="0.35">
      <c r="A116" s="61" t="s">
        <v>677</v>
      </c>
      <c r="B116" s="62" t="s">
        <v>680</v>
      </c>
      <c r="C116" s="62" t="s">
        <v>681</v>
      </c>
      <c r="D116" s="13" t="s">
        <v>22</v>
      </c>
      <c r="E116" s="13">
        <v>10009</v>
      </c>
      <c r="F116" s="13">
        <v>9</v>
      </c>
      <c r="G116" s="13"/>
    </row>
    <row r="117" spans="1:7" ht="30" customHeight="1" x14ac:dyDescent="0.35">
      <c r="A117" s="61" t="s">
        <v>677</v>
      </c>
      <c r="B117" s="62" t="s">
        <v>682</v>
      </c>
      <c r="C117" s="62" t="s">
        <v>683</v>
      </c>
      <c r="D117" s="13" t="s">
        <v>21</v>
      </c>
      <c r="E117" s="13">
        <v>11201</v>
      </c>
      <c r="F117" s="13">
        <v>88</v>
      </c>
      <c r="G117" s="13" t="s">
        <v>542</v>
      </c>
    </row>
    <row r="118" spans="1:7" ht="30" customHeight="1" x14ac:dyDescent="0.35">
      <c r="A118" s="61" t="s">
        <v>684</v>
      </c>
      <c r="B118" s="62" t="s">
        <v>372</v>
      </c>
      <c r="C118" s="62" t="s">
        <v>685</v>
      </c>
      <c r="D118" s="13" t="s">
        <v>21</v>
      </c>
      <c r="E118" s="13">
        <v>11212</v>
      </c>
      <c r="F118" s="13">
        <v>73</v>
      </c>
      <c r="G118" s="13"/>
    </row>
    <row r="119" spans="1:7" ht="30" customHeight="1" x14ac:dyDescent="0.35">
      <c r="A119" s="61" t="s">
        <v>686</v>
      </c>
      <c r="B119" s="62" t="s">
        <v>374</v>
      </c>
      <c r="C119" s="62" t="s">
        <v>687</v>
      </c>
      <c r="D119" s="13" t="s">
        <v>20</v>
      </c>
      <c r="E119" s="13">
        <v>10466</v>
      </c>
      <c r="F119" s="13">
        <v>47</v>
      </c>
      <c r="G119" s="13"/>
    </row>
    <row r="120" spans="1:7" ht="30" customHeight="1" x14ac:dyDescent="0.35">
      <c r="A120" s="61" t="s">
        <v>686</v>
      </c>
      <c r="B120" s="62" t="s">
        <v>375</v>
      </c>
      <c r="C120" s="62" t="s">
        <v>688</v>
      </c>
      <c r="D120" s="13" t="s">
        <v>20</v>
      </c>
      <c r="E120" s="13">
        <v>10475</v>
      </c>
      <c r="F120" s="13">
        <v>47</v>
      </c>
      <c r="G120" s="13"/>
    </row>
    <row r="121" spans="1:7" ht="30" customHeight="1" x14ac:dyDescent="0.35">
      <c r="A121" s="61" t="s">
        <v>686</v>
      </c>
      <c r="B121" s="62" t="s">
        <v>376</v>
      </c>
      <c r="C121" s="62" t="s">
        <v>689</v>
      </c>
      <c r="D121" s="13" t="s">
        <v>20</v>
      </c>
      <c r="E121" s="13">
        <v>10469</v>
      </c>
      <c r="F121" s="13">
        <v>49</v>
      </c>
      <c r="G121" s="13"/>
    </row>
    <row r="122" spans="1:7" ht="30" customHeight="1" x14ac:dyDescent="0.35">
      <c r="A122" s="61" t="s">
        <v>690</v>
      </c>
      <c r="B122" s="62" t="s">
        <v>691</v>
      </c>
      <c r="C122" s="62" t="s">
        <v>692</v>
      </c>
      <c r="D122" s="13" t="s">
        <v>21</v>
      </c>
      <c r="E122" s="13">
        <v>11216</v>
      </c>
      <c r="F122" s="13">
        <v>79</v>
      </c>
      <c r="G122" s="13"/>
    </row>
    <row r="123" spans="1:7" ht="30" customHeight="1" x14ac:dyDescent="0.35">
      <c r="A123" s="61" t="s">
        <v>690</v>
      </c>
      <c r="B123" s="62" t="s">
        <v>693</v>
      </c>
      <c r="C123" s="62" t="s">
        <v>694</v>
      </c>
      <c r="D123" s="13" t="s">
        <v>636</v>
      </c>
      <c r="E123" s="13">
        <v>10310</v>
      </c>
      <c r="F123" s="13">
        <v>120</v>
      </c>
      <c r="G123" s="13"/>
    </row>
    <row r="124" spans="1:7" ht="30" customHeight="1" x14ac:dyDescent="0.35">
      <c r="A124" s="61" t="s">
        <v>690</v>
      </c>
      <c r="B124" s="62" t="s">
        <v>695</v>
      </c>
      <c r="C124" s="62" t="s">
        <v>696</v>
      </c>
      <c r="D124" s="13" t="s">
        <v>20</v>
      </c>
      <c r="E124" s="13">
        <v>10473</v>
      </c>
      <c r="F124" s="13">
        <v>43</v>
      </c>
      <c r="G124" s="13"/>
    </row>
    <row r="125" spans="1:7" ht="30" customHeight="1" x14ac:dyDescent="0.35">
      <c r="A125" s="61" t="s">
        <v>690</v>
      </c>
      <c r="B125" s="62" t="s">
        <v>697</v>
      </c>
      <c r="C125" s="62" t="s">
        <v>698</v>
      </c>
      <c r="D125" s="13" t="s">
        <v>21</v>
      </c>
      <c r="E125" s="13">
        <v>11224</v>
      </c>
      <c r="F125" s="13">
        <v>60</v>
      </c>
      <c r="G125" s="13"/>
    </row>
    <row r="126" spans="1:7" ht="30" customHeight="1" x14ac:dyDescent="0.35">
      <c r="A126" s="61" t="s">
        <v>690</v>
      </c>
      <c r="B126" s="62" t="s">
        <v>699</v>
      </c>
      <c r="C126" s="62" t="s">
        <v>700</v>
      </c>
      <c r="D126" s="13" t="s">
        <v>23</v>
      </c>
      <c r="E126" s="13">
        <v>11426</v>
      </c>
      <c r="F126" s="13">
        <v>105</v>
      </c>
      <c r="G126" s="13"/>
    </row>
    <row r="127" spans="1:7" ht="30" customHeight="1" x14ac:dyDescent="0.35">
      <c r="A127" s="61" t="s">
        <v>690</v>
      </c>
      <c r="B127" s="62" t="s">
        <v>701</v>
      </c>
      <c r="C127" s="62" t="s">
        <v>702</v>
      </c>
      <c r="D127" s="13" t="s">
        <v>21</v>
      </c>
      <c r="E127" s="13">
        <v>11201</v>
      </c>
      <c r="F127" s="13">
        <v>84</v>
      </c>
      <c r="G127" s="13"/>
    </row>
    <row r="128" spans="1:7" ht="30" customHeight="1" x14ac:dyDescent="0.35">
      <c r="A128" s="61" t="s">
        <v>690</v>
      </c>
      <c r="B128" s="62" t="s">
        <v>703</v>
      </c>
      <c r="C128" s="62" t="s">
        <v>704</v>
      </c>
      <c r="D128" s="13" t="s">
        <v>21</v>
      </c>
      <c r="E128" s="13">
        <v>11210</v>
      </c>
      <c r="F128" s="13">
        <v>70</v>
      </c>
      <c r="G128" s="13"/>
    </row>
    <row r="129" spans="1:7" ht="30" customHeight="1" x14ac:dyDescent="0.35">
      <c r="A129" s="63" t="s">
        <v>690</v>
      </c>
      <c r="B129" s="64" t="s">
        <v>705</v>
      </c>
      <c r="C129" s="64" t="s">
        <v>706</v>
      </c>
      <c r="D129" s="18" t="s">
        <v>23</v>
      </c>
      <c r="E129" s="18">
        <v>11354</v>
      </c>
      <c r="F129" s="13">
        <v>109</v>
      </c>
      <c r="G129" s="13"/>
    </row>
    <row r="130" spans="1:7" ht="30" customHeight="1" x14ac:dyDescent="0.35">
      <c r="A130" s="61" t="s">
        <v>690</v>
      </c>
      <c r="B130" s="62" t="s">
        <v>707</v>
      </c>
      <c r="C130" s="62" t="s">
        <v>708</v>
      </c>
      <c r="D130" s="13" t="s">
        <v>24</v>
      </c>
      <c r="E130" s="13">
        <v>10304</v>
      </c>
      <c r="F130" s="13">
        <v>120</v>
      </c>
      <c r="G130" s="13"/>
    </row>
    <row r="131" spans="1:7" ht="30" customHeight="1" x14ac:dyDescent="0.35">
      <c r="A131" s="61" t="s">
        <v>690</v>
      </c>
      <c r="B131" s="62" t="s">
        <v>709</v>
      </c>
      <c r="C131" s="62" t="s">
        <v>710</v>
      </c>
      <c r="D131" s="13" t="s">
        <v>21</v>
      </c>
      <c r="E131" s="13">
        <v>11222</v>
      </c>
      <c r="F131" s="13">
        <v>94</v>
      </c>
      <c r="G131" s="13"/>
    </row>
    <row r="132" spans="1:7" ht="30" customHeight="1" x14ac:dyDescent="0.35">
      <c r="A132" s="61" t="s">
        <v>690</v>
      </c>
      <c r="B132" s="62" t="s">
        <v>711</v>
      </c>
      <c r="C132" s="62" t="s">
        <v>712</v>
      </c>
      <c r="D132" s="13" t="s">
        <v>21</v>
      </c>
      <c r="E132" s="13">
        <v>11221</v>
      </c>
      <c r="F132" s="13">
        <v>83</v>
      </c>
      <c r="G132" s="13"/>
    </row>
    <row r="133" spans="1:7" ht="29" x14ac:dyDescent="0.35">
      <c r="A133" s="61" t="s">
        <v>690</v>
      </c>
      <c r="B133" s="62" t="s">
        <v>713</v>
      </c>
      <c r="C133" s="62" t="s">
        <v>714</v>
      </c>
      <c r="D133" s="13" t="s">
        <v>23</v>
      </c>
      <c r="E133" s="13">
        <v>11432</v>
      </c>
      <c r="F133" s="13">
        <v>103</v>
      </c>
      <c r="G133" s="13"/>
    </row>
    <row r="134" spans="1:7" ht="29" x14ac:dyDescent="0.35">
      <c r="A134" s="61" t="s">
        <v>690</v>
      </c>
      <c r="B134" s="62" t="s">
        <v>715</v>
      </c>
      <c r="C134" s="62" t="s">
        <v>716</v>
      </c>
      <c r="D134" s="13" t="s">
        <v>23</v>
      </c>
      <c r="E134" s="13">
        <v>11101</v>
      </c>
      <c r="F134" s="13">
        <v>108</v>
      </c>
      <c r="G134" s="13"/>
    </row>
    <row r="135" spans="1:7" ht="29" x14ac:dyDescent="0.35">
      <c r="A135" s="62" t="s">
        <v>690</v>
      </c>
      <c r="B135" s="62" t="s">
        <v>717</v>
      </c>
      <c r="C135" s="62" t="s">
        <v>718</v>
      </c>
      <c r="D135" s="13" t="s">
        <v>20</v>
      </c>
      <c r="E135" s="13">
        <v>10466</v>
      </c>
      <c r="F135" s="13">
        <v>47</v>
      </c>
      <c r="G135" s="13"/>
    </row>
    <row r="136" spans="1:7" ht="29" x14ac:dyDescent="0.35">
      <c r="A136" s="62" t="s">
        <v>690</v>
      </c>
      <c r="B136" s="62" t="s">
        <v>719</v>
      </c>
      <c r="C136" s="62" t="s">
        <v>720</v>
      </c>
      <c r="D136" s="13" t="s">
        <v>21</v>
      </c>
      <c r="E136" s="13">
        <v>11215</v>
      </c>
      <c r="F136" s="13">
        <v>78</v>
      </c>
      <c r="G136" s="13"/>
    </row>
    <row r="137" spans="1:7" ht="29" x14ac:dyDescent="0.35">
      <c r="A137" s="62" t="s">
        <v>690</v>
      </c>
      <c r="B137" s="62" t="s">
        <v>721</v>
      </c>
      <c r="C137" s="62" t="s">
        <v>722</v>
      </c>
      <c r="D137" s="13" t="s">
        <v>23</v>
      </c>
      <c r="E137" s="13">
        <v>11374</v>
      </c>
      <c r="F137" s="13">
        <v>112</v>
      </c>
      <c r="G137" s="13"/>
    </row>
    <row r="138" spans="1:7" ht="29" x14ac:dyDescent="0.35">
      <c r="A138" s="63" t="s">
        <v>690</v>
      </c>
      <c r="B138" s="64" t="s">
        <v>723</v>
      </c>
      <c r="C138" s="64" t="s">
        <v>724</v>
      </c>
      <c r="D138" s="18" t="s">
        <v>23</v>
      </c>
      <c r="E138" s="18">
        <v>11385</v>
      </c>
      <c r="F138" s="18">
        <v>104</v>
      </c>
      <c r="G138" s="18"/>
    </row>
    <row r="139" spans="1:7" ht="29" x14ac:dyDescent="0.35">
      <c r="A139" s="119" t="s">
        <v>690</v>
      </c>
      <c r="B139" s="120" t="s">
        <v>725</v>
      </c>
      <c r="C139" s="120" t="s">
        <v>726</v>
      </c>
      <c r="D139" s="121" t="s">
        <v>23</v>
      </c>
      <c r="E139" s="121">
        <v>11692</v>
      </c>
      <c r="F139" s="121">
        <v>100</v>
      </c>
      <c r="G139" s="18"/>
    </row>
  </sheetData>
  <sortState xmlns:xlrd2="http://schemas.microsoft.com/office/spreadsheetml/2017/richdata2" ref="A2:F127">
    <sortCondition ref="D1:D127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ddb323-d05a-4b81-a7b7-80ace81b7642">
      <Terms xmlns="http://schemas.microsoft.com/office/infopath/2007/PartnerControls"/>
    </lcf76f155ced4ddcb4097134ff3c332f>
    <TaxCatchAll xmlns="377e3ba0-c406-499a-b803-16e442ad80a8" xsi:nil="true"/>
    <DateTime xmlns="e8ddb323-d05a-4b81-a7b7-80ace81b7642" xsi:nil="true"/>
    <f xmlns="e8ddb323-d05a-4b81-a7b7-80ace81b76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FF21FDA0FF24793F6594B5460F535" ma:contentTypeVersion="18" ma:contentTypeDescription="Create a new document." ma:contentTypeScope="" ma:versionID="850dac03c18c8c3e97d93548245d48ec">
  <xsd:schema xmlns:xsd="http://www.w3.org/2001/XMLSchema" xmlns:xs="http://www.w3.org/2001/XMLSchema" xmlns:p="http://schemas.microsoft.com/office/2006/metadata/properties" xmlns:ns2="377e3ba0-c406-499a-b803-16e442ad80a8" xmlns:ns3="e8ddb323-d05a-4b81-a7b7-80ace81b7642" targetNamespace="http://schemas.microsoft.com/office/2006/metadata/properties" ma:root="true" ma:fieldsID="e6fe3be1c03ab18a8313fd67c589fe1d" ns2:_="" ns3:_="">
    <xsd:import namespace="377e3ba0-c406-499a-b803-16e442ad80a8"/>
    <xsd:import namespace="e8ddb323-d05a-4b81-a7b7-80ace81b76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DateTime" minOccurs="0"/>
                <xsd:element ref="ns3:MediaServiceSearchProperties" minOccurs="0"/>
                <xsd:element ref="ns3: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e3ba0-c406-499a-b803-16e442ad80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94cdc2-255b-4c7c-a31b-635e18e4d811}" ma:internalName="TaxCatchAll" ma:showField="CatchAllData" ma:web="377e3ba0-c406-499a-b803-16e442ad80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db323-d05a-4b81-a7b7-80ace81b7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Time" ma:index="23" nillable="true" ma:displayName="Date &amp; Time" ma:format="DateOnly" ma:internalName="DateTime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" ma:index="25" nillable="true" ma:displayName="f" ma:format="Dropdown" ma:internalName="f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F7A567-03B6-4A7E-99F4-63F496898B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6B4638-E750-40A6-9868-ACBEE604BA6C}">
  <ds:schemaRefs>
    <ds:schemaRef ds:uri="http://schemas.microsoft.com/office/2006/metadata/properties"/>
    <ds:schemaRef ds:uri="http://schemas.microsoft.com/office/infopath/2007/PartnerControls"/>
    <ds:schemaRef ds:uri="e8ddb323-d05a-4b81-a7b7-80ace81b7642"/>
    <ds:schemaRef ds:uri="377e3ba0-c406-499a-b803-16e442ad80a8"/>
  </ds:schemaRefs>
</ds:datastoreItem>
</file>

<file path=customXml/itemProps3.xml><?xml version="1.0" encoding="utf-8"?>
<ds:datastoreItem xmlns:ds="http://schemas.openxmlformats.org/officeDocument/2006/customXml" ds:itemID="{352A300A-3916-41A7-8B27-C220A1EC1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e3ba0-c406-499a-b803-16e442ad80a8"/>
    <ds:schemaRef ds:uri="e8ddb323-d05a-4b81-a7b7-80ace81b76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Weekly Attendance</vt:lpstr>
      <vt:lpstr>Middle School</vt:lpstr>
      <vt:lpstr>High School</vt:lpstr>
      <vt:lpstr>Program Site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Campos Fiallos</dc:creator>
  <cp:keywords/>
  <dc:description/>
  <cp:lastModifiedBy>Gray, Sandra</cp:lastModifiedBy>
  <cp:revision/>
  <dcterms:created xsi:type="dcterms:W3CDTF">2022-12-13T16:06:39Z</dcterms:created>
  <dcterms:modified xsi:type="dcterms:W3CDTF">2025-12-16T19:53:05Z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0x010100D08FF21FDA0FF24793F6594B5460F535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2024-10-04T16:58:35Z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24172a98-e1c2-45cb-ab6c-b2fa654342ea</vt:lpwstr>
  </property>
  <property fmtid="{D5CDD505-2E9C-101B-9397-08002B2CF9AE}" pid="10" name="MSIP_Label_ebba276f-0474-4e48-a2bc-69b0eb22318c_ContentBits">
    <vt:lpwstr>0</vt:lpwstr>
  </property>
</Properties>
</file>