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BUDGET UNIT\Terms and Conditions\FY25 T+C Reports\DYCD\"/>
    </mc:Choice>
  </mc:AlternateContent>
  <xr:revisionPtr revIDLastSave="0" documentId="8_{525FBB6F-7019-4DF3-9C8A-27857889F464}" xr6:coauthVersionLast="47" xr6:coauthVersionMax="47" xr10:uidLastSave="{00000000-0000-0000-0000-000000000000}"/>
  <bookViews>
    <workbookView xWindow="28680" yWindow="-120" windowWidth="29040" windowHeight="15840" xr2:uid="{B841E6D5-B847-4F5E-B1C7-9D5BD6041C13}"/>
  </bookViews>
  <sheets>
    <sheet name="Summary" sheetId="13" r:id="rId1"/>
    <sheet name="T&amp;C" sheetId="5" r:id="rId2"/>
  </sheets>
  <definedNames>
    <definedName name="\\\c">#REF!</definedName>
    <definedName name="\\c">#REF!</definedName>
    <definedName name="\\g">#REF!</definedName>
    <definedName name="\\P">#REF!</definedName>
    <definedName name="\\r">#REF!</definedName>
    <definedName name="\\s">#REF!</definedName>
    <definedName name="\\u">#REF!</definedName>
    <definedName name="\\v">#REF!</definedName>
    <definedName name="\\z">#REF!</definedName>
    <definedName name="\0">#REF!</definedName>
    <definedName name="\a">#REF!</definedName>
    <definedName name="\abc">#REF!</definedName>
    <definedName name="\c">#REF!</definedName>
    <definedName name="\def">#REF!</definedName>
    <definedName name="\g">#REF!</definedName>
    <definedName name="\k">#REF!</definedName>
    <definedName name="\M">#REF!</definedName>
    <definedName name="\P">#REF!</definedName>
    <definedName name="\P0">#REF!</definedName>
    <definedName name="\P1">#REF!</definedName>
    <definedName name="\P2">#REF!</definedName>
    <definedName name="\P3">#REF!</definedName>
    <definedName name="\p5">#REF!</definedName>
    <definedName name="\PALL">#REF!</definedName>
    <definedName name="\r">#REF!</definedName>
    <definedName name="\s">#REF!</definedName>
    <definedName name="\u">#REF!</definedName>
    <definedName name="\v">#REF!</definedName>
    <definedName name="\z">#REF!</definedName>
    <definedName name="___JE1299" hidden="1">#REF!</definedName>
    <definedName name="___OC1">#REF!</definedName>
    <definedName name="___OC500">#REF!</definedName>
    <definedName name="___OC509">#REF!</definedName>
    <definedName name="___OC512">#REF!</definedName>
    <definedName name="___OC516">#REF!</definedName>
    <definedName name="___OC647">#REF!</definedName>
    <definedName name="___OC651">#REF!</definedName>
    <definedName name="___peg1">#REF!</definedName>
    <definedName name="___peg2">#REF!</definedName>
    <definedName name="___peg3">#REF!</definedName>
    <definedName name="__123Graph_A" hidden="1">#REF!</definedName>
    <definedName name="__123Graph_B" hidden="1">#REF!</definedName>
    <definedName name="__123Graph_C" hidden="1">#REF!</definedName>
    <definedName name="__123Graph_X" hidden="1">#REF!</definedName>
    <definedName name="__BGT96">#REF!</definedName>
    <definedName name="__JE1299" hidden="1">#REF!</definedName>
    <definedName name="__OC1">#REF!</definedName>
    <definedName name="__PS2">#REF!</definedName>
    <definedName name="__REV2">#REF!</definedName>
    <definedName name="_1_">#REF!</definedName>
    <definedName name="_123Graph_B" hidden="1">#REF!</definedName>
    <definedName name="_2_">#REF!</definedName>
    <definedName name="_3_">#REF!</definedName>
    <definedName name="_659">#REF!</definedName>
    <definedName name="_act7">#REF!</definedName>
    <definedName name="_act8">#REF!</definedName>
    <definedName name="_BGT96">#REF!</definedName>
    <definedName name="_bud8">#REF!</definedName>
    <definedName name="_dcr1">#REF!</definedName>
    <definedName name="_DEP1">#REF!</definedName>
    <definedName name="_DES1">#REF!</definedName>
    <definedName name="_DES10">#REF!</definedName>
    <definedName name="_DES11">#REF!</definedName>
    <definedName name="_DES12">#REF!</definedName>
    <definedName name="_DES2">#REF!</definedName>
    <definedName name="_DES3">#REF!</definedName>
    <definedName name="_DES4">#REF!</definedName>
    <definedName name="_DES5">#REF!</definedName>
    <definedName name="_DES6">#REF!</definedName>
    <definedName name="_DES7">#REF!</definedName>
    <definedName name="_DES8">#REF!</definedName>
    <definedName name="_DES9">#REF!</definedName>
    <definedName name="_JE1299" hidden="1">#REF!</definedName>
    <definedName name="_K1" hidden="1">#REF!</definedName>
    <definedName name="_Key1" hidden="1">#REF!</definedName>
    <definedName name="_Key2" hidden="1">#REF!</definedName>
    <definedName name="_OC1">#REF!</definedName>
    <definedName name="_OC500">#REF!</definedName>
    <definedName name="_OC509">#REF!</definedName>
    <definedName name="_OC512">#REF!</definedName>
    <definedName name="_OC516">#REF!</definedName>
    <definedName name="_OC647">#REF!</definedName>
    <definedName name="_OC651">#REF!</definedName>
    <definedName name="_OC662">#REF!</definedName>
    <definedName name="_Order1" hidden="1">255</definedName>
    <definedName name="_Order2" hidden="1">255</definedName>
    <definedName name="_OTP1">#REF!</definedName>
    <definedName name="_Parse_In" hidden="1">#REF!</definedName>
    <definedName name="_Parse_Out" hidden="1">#REF!</definedName>
    <definedName name="_peg1">#REF!</definedName>
    <definedName name="_peg2">#REF!</definedName>
    <definedName name="_peg3">#REF!</definedName>
    <definedName name="_POS1">#REF!</definedName>
    <definedName name="_PS2">#REF!</definedName>
    <definedName name="_REV2">#REF!</definedName>
    <definedName name="_Sort" hidden="1">#REF!</definedName>
    <definedName name="_VJOE16">#REF!</definedName>
    <definedName name="_VL1">#REF!</definedName>
    <definedName name="_VL10">#REF!</definedName>
    <definedName name="_VL11">#REF!</definedName>
    <definedName name="_VL12">#REF!</definedName>
    <definedName name="_VL13">#REF!</definedName>
    <definedName name="_VL14">#REF!</definedName>
    <definedName name="_VL15">#REF!</definedName>
    <definedName name="_VL16">#REF!</definedName>
    <definedName name="_VL2">#REF!</definedName>
    <definedName name="_VL3">#REF!</definedName>
    <definedName name="_VL4">#REF!</definedName>
    <definedName name="_VL5">#REF!</definedName>
    <definedName name="_VL6">#REF!</definedName>
    <definedName name="_VL7">#REF!</definedName>
    <definedName name="_VL8">#REF!</definedName>
    <definedName name="_VL9">#REF!</definedName>
    <definedName name="a">#REF!</definedName>
    <definedName name="A.10">#REF!</definedName>
    <definedName name="A.14">#REF!</definedName>
    <definedName name="A.18">#REF!</definedName>
    <definedName name="A.19">#REF!</definedName>
    <definedName name="A.2">#REF!</definedName>
    <definedName name="A.23">#REF!</definedName>
    <definedName name="A.27">#REF!</definedName>
    <definedName name="A.6">#REF!</definedName>
    <definedName name="A_HOME">#REF!</definedName>
    <definedName name="a1_xx166">#REF!</definedName>
    <definedName name="A168ElectionCbx">#REF!</definedName>
    <definedName name="abc">#REF!</definedName>
    <definedName name="Acq_Rate">#REF!</definedName>
    <definedName name="AcqInServ_Date">#REF!</definedName>
    <definedName name="AcqPISDate">#REF!</definedName>
    <definedName name="AcqTCcbx">#REF!</definedName>
    <definedName name="action">#REF!</definedName>
    <definedName name="ADULT">#REF!</definedName>
    <definedName name="affiliation">#REF!</definedName>
    <definedName name="Agency">#REF!</definedName>
    <definedName name="AI">#REF!</definedName>
    <definedName name="AL">#REF!</definedName>
    <definedName name="ALL">#REF!</definedName>
    <definedName name="ALL_C_RS">#REF!</definedName>
    <definedName name="ALL_EXPS">#REF!</definedName>
    <definedName name="ALL_TABLE">#REF!</definedName>
    <definedName name="ANALYST">#REF!</definedName>
    <definedName name="ANNUAL_EXP_INCR">#REF!</definedName>
    <definedName name="Annual_Exp_Trending">#REF!</definedName>
    <definedName name="ANNUAL_RENT_INC">#REF!</definedName>
    <definedName name="anscount" hidden="1">1</definedName>
    <definedName name="AOTPS_SUMMARY">#REF!</definedName>
    <definedName name="AOTPSsummary">#REF!</definedName>
    <definedName name="AOTPSSUMMARY2">#REF!</definedName>
    <definedName name="Apl_Frac">#REF!</definedName>
    <definedName name="APSID">#REF!</definedName>
    <definedName name="APSUNIT">#REF!</definedName>
    <definedName name="ArchitectName">#REF!</definedName>
    <definedName name="Arial">#REF!</definedName>
    <definedName name="AssetMgtFee">5000</definedName>
    <definedName name="ASUMMARY">#REF!</definedName>
    <definedName name="attendance">#REF!</definedName>
    <definedName name="aud">#REF!</definedName>
    <definedName name="avgnetret">#REF!</definedName>
    <definedName name="avgopexnetretmisc">#REF!</definedName>
    <definedName name="AvgPISDate">#REF!</definedName>
    <definedName name="avgTotOPEX">#REF!</definedName>
    <definedName name="b">#REF!</definedName>
    <definedName name="BACK">#REF!</definedName>
    <definedName name="bad_bin">#REF!</definedName>
    <definedName name="badish_bin">#REF!</definedName>
    <definedName name="base">#REF!</definedName>
    <definedName name="Base_yr">#REF!</definedName>
    <definedName name="Base_YR_Rent">#REF!</definedName>
    <definedName name="BB12_193">#REF!</definedName>
    <definedName name="BBoost">#REF!</definedName>
    <definedName name="BBoostComboBoxSelection">#REF!</definedName>
    <definedName name="BBoostPercent">#REF!</definedName>
    <definedName name="BBoostSelectionRange">#REF!</definedName>
    <definedName name="bc">#REF!</definedName>
    <definedName name="BC_Funded">#REF!</definedName>
    <definedName name="BC_Funded_Init">#REF!</definedName>
    <definedName name="Bcfunded">#REF!</definedName>
    <definedName name="bcs_sb">#REF!</definedName>
    <definedName name="bcs_shelter">#REF!</definedName>
    <definedName name="beacon">#REF!</definedName>
    <definedName name="begbal1">#REF!</definedName>
    <definedName name="bin_look">#REF!</definedName>
    <definedName name="bin2street">#REF!</definedName>
    <definedName name="bldg">#REF!</definedName>
    <definedName name="bldg_census">#REF!</definedName>
    <definedName name="BondDealcbx">#REF!</definedName>
    <definedName name="Boro">#REF!</definedName>
    <definedName name="BOT">#REF!</definedName>
    <definedName name="BSUMMARY">#REF!</definedName>
    <definedName name="build">#REF!</definedName>
    <definedName name="C_R_FNPA">#REF!</definedName>
    <definedName name="C_R_FPA">#REF!</definedName>
    <definedName name="C_R_NRA">#REF!</definedName>
    <definedName name="CAp">#REF!</definedName>
    <definedName name="capacity">#REF!</definedName>
    <definedName name="Cash">#REF!</definedName>
    <definedName name="CF_AP">#REF!</definedName>
    <definedName name="CF_CF">#REF!</definedName>
    <definedName name="CFfin_G">#REF!</definedName>
    <definedName name="CFfin_Sp">#REF!</definedName>
    <definedName name="CFinv_G">#REF!</definedName>
    <definedName name="CFinv_Sp">#REF!</definedName>
    <definedName name="CFops_G">#REF!</definedName>
    <definedName name="CFops_Sp">#REF!</definedName>
    <definedName name="CFP10Range">#REF!</definedName>
    <definedName name="CFP11Range">#REF!</definedName>
    <definedName name="CFP12Range">#REF!</definedName>
    <definedName name="CFP13Range">#REF!</definedName>
    <definedName name="CFP14Range">#REF!</definedName>
    <definedName name="CFP15Range">#REF!</definedName>
    <definedName name="CFP1Range">#REF!</definedName>
    <definedName name="CFP2Range">#REF!</definedName>
    <definedName name="CFP3Range">#REF!</definedName>
    <definedName name="CFP4Range">#REF!</definedName>
    <definedName name="CFP5Range">#REF!</definedName>
    <definedName name="CFP6Range">#REF!</definedName>
    <definedName name="CFP7Range">#REF!</definedName>
    <definedName name="CFP8Range">#REF!</definedName>
    <definedName name="CFP9Range">#REF!</definedName>
    <definedName name="cfpDesc1">#REF!</definedName>
    <definedName name="cfpDesc10">#REF!</definedName>
    <definedName name="cfpDesc11">#REF!</definedName>
    <definedName name="cfpDesc12">#REF!</definedName>
    <definedName name="cfpDesc13">#REF!</definedName>
    <definedName name="cfpDesc14">#REF!</definedName>
    <definedName name="cfpDesc15">#REF!</definedName>
    <definedName name="cfpDesc2">#REF!</definedName>
    <definedName name="cfpDesc3">#REF!</definedName>
    <definedName name="cfpDesc4">#REF!</definedName>
    <definedName name="cfpDesc5">#REF!</definedName>
    <definedName name="cfpDesc6">#REF!</definedName>
    <definedName name="cfpDesc7">#REF!</definedName>
    <definedName name="cfpDesc8">#REF!</definedName>
    <definedName name="cfpDesc9">#REF!</definedName>
    <definedName name="charitable">#REF!</definedName>
    <definedName name="chart">#REF!</definedName>
    <definedName name="Chart_2">#REF!</definedName>
    <definedName name="chart_3">#REF!</definedName>
    <definedName name="chart10">#REF!</definedName>
    <definedName name="chart11">#REF!</definedName>
    <definedName name="CHLDC1">#REF!</definedName>
    <definedName name="City">#REF!</definedName>
    <definedName name="CK_TOTALS">#REF!</definedName>
    <definedName name="close">#REF!</definedName>
    <definedName name="closeviol">#REF!</definedName>
    <definedName name="CNTER">#REF!</definedName>
    <definedName name="COBRA_p1">#REF!</definedName>
    <definedName name="COBRA_p2">#REF!</definedName>
    <definedName name="CODE8381">#REF!</definedName>
    <definedName name="CODE8703">#REF!</definedName>
    <definedName name="CODE8785">#REF!</definedName>
    <definedName name="CODE8811">#REF!</definedName>
    <definedName name="CODE8823">#REF!</definedName>
    <definedName name="CODE8833">#REF!</definedName>
    <definedName name="CODE8835">#REF!</definedName>
    <definedName name="CODE8843">#REF!</definedName>
    <definedName name="CODE8844">#REF!</definedName>
    <definedName name="CODE8853">#REF!</definedName>
    <definedName name="CODE8855">#REF!</definedName>
    <definedName name="CODE8895">#REF!</definedName>
    <definedName name="CodTabl">#REF!</definedName>
    <definedName name="CodTbl">#REF!</definedName>
    <definedName name="COMBO">#REF!</definedName>
    <definedName name="COMCHART">#REF!</definedName>
    <definedName name="ComDeprecOverrideCbx">#REF!</definedName>
    <definedName name="comm">#REF!</definedName>
    <definedName name="CommCostPSF">#REF!</definedName>
    <definedName name="COMPS">#REF!</definedName>
    <definedName name="Constcontpct">#REF!</definedName>
    <definedName name="ConstrCompl_Date">#REF!</definedName>
    <definedName name="constrSec">#REF!</definedName>
    <definedName name="construct">#REF!</definedName>
    <definedName name="Contact_Sheet">#REF!</definedName>
    <definedName name="Contracted_Care">#REF!</definedName>
    <definedName name="copy">#REF!</definedName>
    <definedName name="coSponsor">#REF!</definedName>
    <definedName name="CostCenter">#REF!</definedName>
    <definedName name="County">#REF!</definedName>
    <definedName name="CSD_Date">#REF!</definedName>
    <definedName name="CurrR_G">#REF!</definedName>
    <definedName name="CurrR_Sp">#REF!</definedName>
    <definedName name="D">#REF!</definedName>
    <definedName name="D_46497">#REF!</definedName>
    <definedName name="D_46580">#REF!</definedName>
    <definedName name="D_46594">#REF!</definedName>
    <definedName name="D_47019">#REF!</definedName>
    <definedName name="D_47033">#REF!</definedName>
    <definedName name="D_47047">#REF!</definedName>
    <definedName name="D_47072">#REF!</definedName>
    <definedName name="D_47112">#REF!</definedName>
    <definedName name="D1_50870">#REF!</definedName>
    <definedName name="D1_50871">#REF!</definedName>
    <definedName name="D10_80080">#REF!</definedName>
    <definedName name="D10_80081">#REF!</definedName>
    <definedName name="D10_82070">#REF!</definedName>
    <definedName name="D10_83561">#REF!</definedName>
    <definedName name="D10N_80080">#REF!</definedName>
    <definedName name="D10N_80081">#REF!</definedName>
    <definedName name="D10N_82070">#REF!</definedName>
    <definedName name="D10N_83561">#REF!</definedName>
    <definedName name="D1N_50870">#REF!</definedName>
    <definedName name="D1N_50871">#REF!</definedName>
    <definedName name="D2_52703">#REF!</definedName>
    <definedName name="D2_52704">#REF!</definedName>
    <definedName name="D2_80190">#REF!</definedName>
    <definedName name="D2_80198">#REF!</definedName>
    <definedName name="D2_84606">#REF!</definedName>
    <definedName name="D2N_52703">#REF!</definedName>
    <definedName name="D2N_52704">#REF!</definedName>
    <definedName name="D2N_80190">#REF!</definedName>
    <definedName name="D2N_80198">#REF!</definedName>
    <definedName name="D2N_84606">#REF!</definedName>
    <definedName name="D3_77324">#REF!</definedName>
    <definedName name="D3_77325">#REF!</definedName>
    <definedName name="D3_83518">#REF!</definedName>
    <definedName name="D3N_77324">#REF!</definedName>
    <definedName name="D3N_77325">#REF!</definedName>
    <definedName name="D3N_83518">#REF!</definedName>
    <definedName name="d4_46125">#REF!</definedName>
    <definedName name="d4N_46125">#REF!</definedName>
    <definedName name="D5_72150">#REF!</definedName>
    <definedName name="D5N_72150">#REF!</definedName>
    <definedName name="D6_53178">#REF!</definedName>
    <definedName name="D6_53179">#REF!</definedName>
    <definedName name="D6_53180">#REF!</definedName>
    <definedName name="D6_53182">#REF!</definedName>
    <definedName name="D6_53183">#REF!</definedName>
    <definedName name="D6_53184">#REF!</definedName>
    <definedName name="D6_53185">#REF!</definedName>
    <definedName name="D6_53186">#REF!</definedName>
    <definedName name="D6_53187">#REF!</definedName>
    <definedName name="D6_53196">#REF!</definedName>
    <definedName name="D6_53197">#REF!</definedName>
    <definedName name="D6_53198">#REF!</definedName>
    <definedName name="D6_53199">#REF!</definedName>
    <definedName name="D6_53200">#REF!</definedName>
    <definedName name="D6_53201">#REF!</definedName>
    <definedName name="D6_53217">#REF!</definedName>
    <definedName name="D6_53218">#REF!</definedName>
    <definedName name="D6_53219">#REF!</definedName>
    <definedName name="D6_53220">#REF!</definedName>
    <definedName name="D6_53221">#REF!</definedName>
    <definedName name="D6_53222">#REF!</definedName>
    <definedName name="D6_53224">#REF!</definedName>
    <definedName name="D6_53225">#REF!</definedName>
    <definedName name="D6_53226">#REF!</definedName>
    <definedName name="D6_53227">#REF!</definedName>
    <definedName name="D6_53228">#REF!</definedName>
    <definedName name="D6_53229">#REF!</definedName>
    <definedName name="D6_53236">#REF!</definedName>
    <definedName name="D6_53238">#REF!</definedName>
    <definedName name="D6_53239">#REF!</definedName>
    <definedName name="D6_53240">#REF!</definedName>
    <definedName name="D6_53242">#REF!</definedName>
    <definedName name="D6_53243">#REF!</definedName>
    <definedName name="D6_53244">#REF!</definedName>
    <definedName name="D6_53246">#REF!</definedName>
    <definedName name="D6_53248">#REF!</definedName>
    <definedName name="D6_53249">#REF!</definedName>
    <definedName name="D6_53250">#REF!</definedName>
    <definedName name="D6_53251">#REF!</definedName>
    <definedName name="D6_53252">#REF!</definedName>
    <definedName name="D6_53255">#REF!</definedName>
    <definedName name="D6_53256">#REF!</definedName>
    <definedName name="D6_53257">#REF!</definedName>
    <definedName name="D6_53259">#REF!</definedName>
    <definedName name="D6_53260">#REF!</definedName>
    <definedName name="D6_53262">#REF!</definedName>
    <definedName name="D6_53263">#REF!</definedName>
    <definedName name="D6_53264">#REF!</definedName>
    <definedName name="D6_53271">#REF!</definedName>
    <definedName name="D6_53277">#REF!</definedName>
    <definedName name="D6_53278">#REF!</definedName>
    <definedName name="D6_53280">#REF!</definedName>
    <definedName name="D6_53282">#REF!</definedName>
    <definedName name="D6_53284">#REF!</definedName>
    <definedName name="D6_53286">#REF!</definedName>
    <definedName name="D6_53288">#REF!</definedName>
    <definedName name="D6_53290">#REF!</definedName>
    <definedName name="D6_53291">#REF!</definedName>
    <definedName name="D6_53292">#REF!</definedName>
    <definedName name="D6_53293">#REF!</definedName>
    <definedName name="D6_53294">#REF!</definedName>
    <definedName name="D6_53296">#REF!</definedName>
    <definedName name="D6_53300">#REF!</definedName>
    <definedName name="D6_53301">#REF!</definedName>
    <definedName name="D6_53306">#REF!</definedName>
    <definedName name="D6_53307">#REF!</definedName>
    <definedName name="D6_53315">#REF!</definedName>
    <definedName name="D6_53316">#REF!</definedName>
    <definedName name="D6_53318">#REF!</definedName>
    <definedName name="D6_53319">#REF!</definedName>
    <definedName name="D6_53322">#REF!</definedName>
    <definedName name="D6_53324">#REF!</definedName>
    <definedName name="D6_53325">#REF!</definedName>
    <definedName name="D6_53327">#REF!</definedName>
    <definedName name="D6_53328">#REF!</definedName>
    <definedName name="D6_53333">#REF!</definedName>
    <definedName name="D6_53335">#REF!</definedName>
    <definedName name="D6_53919">#REF!</definedName>
    <definedName name="D6_53940">#REF!</definedName>
    <definedName name="D6_53941">#REF!</definedName>
    <definedName name="D6_53943">#REF!</definedName>
    <definedName name="D6_53944">#REF!</definedName>
    <definedName name="D6_53945">#REF!</definedName>
    <definedName name="D6_53946">#REF!</definedName>
    <definedName name="D6_53947">#REF!</definedName>
    <definedName name="D6_53948">#REF!</definedName>
    <definedName name="D6_53951">#REF!</definedName>
    <definedName name="D6_77269">#REF!</definedName>
    <definedName name="D6_77278">#REF!</definedName>
    <definedName name="D6_77279">#REF!</definedName>
    <definedName name="D6_77280">#REF!</definedName>
    <definedName name="D6_77281">#REF!</definedName>
    <definedName name="D6_77282">#REF!</definedName>
    <definedName name="D6_77283">#REF!</definedName>
    <definedName name="D6_77284">#REF!</definedName>
    <definedName name="D6_77287">#REF!</definedName>
    <definedName name="D6_77289">#REF!</definedName>
    <definedName name="D6_77291">#REF!</definedName>
    <definedName name="D6_77295">#REF!</definedName>
    <definedName name="D6_77297">#REF!</definedName>
    <definedName name="D6_77298">#REF!</definedName>
    <definedName name="D6_78775">#REF!</definedName>
    <definedName name="D6_80055">#REF!</definedName>
    <definedName name="D6_80056">#REF!</definedName>
    <definedName name="D6_80065">#REF!</definedName>
    <definedName name="D6_80141">#REF!</definedName>
    <definedName name="D6_82005">#REF!</definedName>
    <definedName name="D6_82006">#REF!</definedName>
    <definedName name="D6_82007">#REF!</definedName>
    <definedName name="D6_82008">#REF!</definedName>
    <definedName name="D6_83568">#REF!</definedName>
    <definedName name="D6_83569">#REF!</definedName>
    <definedName name="D6_83570">#REF!</definedName>
    <definedName name="D6_83571">#REF!</definedName>
    <definedName name="D6_83572">#REF!</definedName>
    <definedName name="D6_83573">#REF!</definedName>
    <definedName name="D6_83574">#REF!</definedName>
    <definedName name="D6_83575">#REF!</definedName>
    <definedName name="D6_83581">#REF!</definedName>
    <definedName name="D6_83582">#REF!</definedName>
    <definedName name="D6_83583">#REF!</definedName>
    <definedName name="D6_83584">#REF!</definedName>
    <definedName name="D6_83585">#REF!</definedName>
    <definedName name="D6_83586">#REF!</definedName>
    <definedName name="D6_83587">#REF!</definedName>
    <definedName name="D6_83590">#REF!</definedName>
    <definedName name="D6_83591">#REF!</definedName>
    <definedName name="D6_83593">#REF!</definedName>
    <definedName name="D6_83594">#REF!</definedName>
    <definedName name="D6_83595">#REF!</definedName>
    <definedName name="D6_83598">#REF!</definedName>
    <definedName name="D6_83601">#REF!</definedName>
    <definedName name="D6_84459">#REF!</definedName>
    <definedName name="D6_84460">#REF!</definedName>
    <definedName name="D6_84461">#REF!</definedName>
    <definedName name="D6_84462">#REF!</definedName>
    <definedName name="D6_84464">#REF!</definedName>
    <definedName name="D6_84465">#REF!</definedName>
    <definedName name="D6_84466">#REF!</definedName>
    <definedName name="D6_84467">#REF!</definedName>
    <definedName name="D6_84468">#REF!</definedName>
    <definedName name="D6_84469">#REF!</definedName>
    <definedName name="D6_84470">#REF!</definedName>
    <definedName name="D6_84631">#REF!</definedName>
    <definedName name="D6_84632">#REF!</definedName>
    <definedName name="D6_84633">#REF!</definedName>
    <definedName name="D6_84634">#REF!</definedName>
    <definedName name="D6_84635">#REF!</definedName>
    <definedName name="D6_84636">#REF!</definedName>
    <definedName name="D6_84637">#REF!</definedName>
    <definedName name="D6_84638">#REF!</definedName>
    <definedName name="D6_84639">#REF!</definedName>
    <definedName name="D6_84640">#REF!</definedName>
    <definedName name="D6_84641">#REF!</definedName>
    <definedName name="D6_84642">#REF!</definedName>
    <definedName name="D6_84643">#REF!</definedName>
    <definedName name="D6_84644">#REF!</definedName>
    <definedName name="D6_84645">#REF!</definedName>
    <definedName name="D6_84646">#REF!</definedName>
    <definedName name="D6_84647">#REF!</definedName>
    <definedName name="D6_84648">#REF!</definedName>
    <definedName name="D6_84649">#REF!</definedName>
    <definedName name="D6_84650">#REF!</definedName>
    <definedName name="D6_84651">#REF!</definedName>
    <definedName name="D6_84652">#REF!</definedName>
    <definedName name="D6_84653">#REF!</definedName>
    <definedName name="D6_84654">#REF!</definedName>
    <definedName name="D6_84655">#REF!</definedName>
    <definedName name="D6_84656">#REF!</definedName>
    <definedName name="D6_84657">#REF!</definedName>
    <definedName name="D6_84658">#REF!</definedName>
    <definedName name="D6_84659">#REF!</definedName>
    <definedName name="D6_84660">#REF!</definedName>
    <definedName name="D6_84661">#REF!</definedName>
    <definedName name="D6_84662">#REF!</definedName>
    <definedName name="D6_84663">#REF!</definedName>
    <definedName name="D6_84664">#REF!</definedName>
    <definedName name="D6_84665">#REF!</definedName>
    <definedName name="D6_84666">#REF!</definedName>
    <definedName name="D6_84667">#REF!</definedName>
    <definedName name="D6_84668">#REF!</definedName>
    <definedName name="D6_84669">#REF!</definedName>
    <definedName name="D6_84670">#REF!</definedName>
    <definedName name="D6_84671">#REF!</definedName>
    <definedName name="D6_84672">#REF!</definedName>
    <definedName name="D6_84673">#REF!</definedName>
    <definedName name="D6_84674">#REF!</definedName>
    <definedName name="D6_84675">#REF!</definedName>
    <definedName name="D6_84676">#REF!</definedName>
    <definedName name="D6_84677">#REF!</definedName>
    <definedName name="D6_84678">#REF!</definedName>
    <definedName name="D6_84690">#REF!</definedName>
    <definedName name="D6_84691">#REF!</definedName>
    <definedName name="D6_84692">#REF!</definedName>
    <definedName name="D6_84693">#REF!</definedName>
    <definedName name="D6_84694">#REF!</definedName>
    <definedName name="D6_84695">#REF!</definedName>
    <definedName name="D6N_53184">#REF!</definedName>
    <definedName name="D6N_53198">#REF!</definedName>
    <definedName name="D6N_53219">#REF!</definedName>
    <definedName name="D6N_53226">#REF!</definedName>
    <definedName name="D6N_53250">#REF!</definedName>
    <definedName name="D6N_53257">#REF!</definedName>
    <definedName name="D6N_53259">#REF!</definedName>
    <definedName name="D6N_53260">#REF!</definedName>
    <definedName name="D6N_53262">#REF!</definedName>
    <definedName name="D6N_53263">#REF!</definedName>
    <definedName name="D6N_53951">#REF!</definedName>
    <definedName name="D6N_77280">#REF!</definedName>
    <definedName name="D6N_77284">#REF!</definedName>
    <definedName name="D6N_80141">#REF!</definedName>
    <definedName name="D6N_83573">#REF!</definedName>
    <definedName name="D6N_83585">#REF!</definedName>
    <definedName name="D6N_83594">#REF!</definedName>
    <definedName name="D6N_83601">#REF!</definedName>
    <definedName name="D6N_84631">#REF!</definedName>
    <definedName name="D6N_84632">#REF!</definedName>
    <definedName name="D6N_84661">#REF!</definedName>
    <definedName name="D6N_84662">#REF!</definedName>
    <definedName name="D6N_84663">#REF!</definedName>
    <definedName name="D6N_84664">#REF!</definedName>
    <definedName name="D6N_84665">#REF!</definedName>
    <definedName name="D6N_84666">#REF!</definedName>
    <definedName name="D8_48206">#REF!</definedName>
    <definedName name="D8_48207">#REF!</definedName>
    <definedName name="D8N_48206">#REF!</definedName>
    <definedName name="D8N_48207">#REF!</definedName>
    <definedName name="da">#REF!</definedName>
    <definedName name="_xlnm.Database">#REF!</definedName>
    <definedName name="dd">#REF!</definedName>
    <definedName name="delte">#REF!</definedName>
    <definedName name="Departments">#REF!</definedName>
    <definedName name="DES0">#REF!</definedName>
    <definedName name="details">#REF!</definedName>
    <definedName name="DFfromNonEquity">#REF!</definedName>
    <definedName name="DHSFORMAT">#REF!</definedName>
    <definedName name="DISPOSITIONS">#REF!</definedName>
    <definedName name="doc">#REF!</definedName>
    <definedName name="dsf">#REF!</definedName>
    <definedName name="DSFJDS" hidden="1">#REF!</definedName>
    <definedName name="e">#REF!</definedName>
    <definedName name="EMIcheck">#REF!</definedName>
    <definedName name="END">#REF!</definedName>
    <definedName name="endbal">#REF!</definedName>
    <definedName name="endbal1">#REF!</definedName>
    <definedName name="Enterprise_Adjustments">#REF!</definedName>
    <definedName name="Enterprise_Adjustments_2">#REF!</definedName>
    <definedName name="EPOS">#REF!</definedName>
    <definedName name="ES">#REF!</definedName>
    <definedName name="ES_Counts">#REF!</definedName>
    <definedName name="ES_LOS">#REF!</definedName>
    <definedName name="Esg">#REF!</definedName>
    <definedName name="EXIT">#REF!</definedName>
    <definedName name="EXP_FNPA">#REF!</definedName>
    <definedName name="EXP_FPA">#REF!</definedName>
    <definedName name="EXP_NRA">#REF!</definedName>
    <definedName name="f">#REF!</definedName>
    <definedName name="F4Pmt">#REF!</definedName>
    <definedName name="F5Pmt">#REF!</definedName>
    <definedName name="F7Pmt">#REF!</definedName>
    <definedName name="fac_type">#REF!</definedName>
    <definedName name="facmast">#REF!</definedName>
    <definedName name="Familycbx">#REF!</definedName>
    <definedName name="FDS">#REF!</definedName>
    <definedName name="FedFincbx">#REF!</definedName>
    <definedName name="FedHistTCCbx">#REF!</definedName>
    <definedName name="FedHistTCRange">#REF!</definedName>
    <definedName name="FedTCStatusCbx">#REF!</definedName>
    <definedName name="FedTCStatusRange">#REF!</definedName>
    <definedName name="Fee4CFBefore">#REF!</definedName>
    <definedName name="Fee5CFBefore">#REF!</definedName>
    <definedName name="Fee6CFBefore">#REF!</definedName>
    <definedName name="Fee7CFBefore">#REF!</definedName>
    <definedName name="Feona">#REF!</definedName>
    <definedName name="FFS_LAF_XX">#REF!</definedName>
    <definedName name="FileAuthorCbx">#REF!</definedName>
    <definedName name="FIN_START_DATE">#REF!</definedName>
    <definedName name="FINANCE">#REF!</definedName>
    <definedName name="Financing_Source">#REF!</definedName>
    <definedName name="FINISH">#REF!</definedName>
    <definedName name="FinSource1">#REF!</definedName>
    <definedName name="FinSource2">#REF!</definedName>
    <definedName name="FinSource3">#REF!</definedName>
    <definedName name="FinSource4">#REF!</definedName>
    <definedName name="FinSource5">#REF!</definedName>
    <definedName name="FinSource6">#REF!</definedName>
    <definedName name="FinSource7">#REF!</definedName>
    <definedName name="FinSource8">#REF!</definedName>
    <definedName name="FinSourceSU1">#REF!</definedName>
    <definedName name="FinSourceSU2">#REF!</definedName>
    <definedName name="FinSourceSU3">#REF!</definedName>
    <definedName name="FinSourceSU4">#REF!</definedName>
    <definedName name="FinSourceSU5">#REF!</definedName>
    <definedName name="FinSourceSU6">#REF!</definedName>
    <definedName name="FinSourceSU7">#REF!</definedName>
    <definedName name="FinSourceSU8">#REF!</definedName>
    <definedName name="FNAME">#REF!</definedName>
    <definedName name="FNMAIRRRange">#REF!</definedName>
    <definedName name="FORM">#REF!</definedName>
    <definedName name="FPGPCbx">#REF!</definedName>
    <definedName name="fringe">#REF!</definedName>
    <definedName name="fringe1">#REF!</definedName>
    <definedName name="FS_1">#REF!</definedName>
    <definedName name="FS_2">#REF!</definedName>
    <definedName name="fs_3">#REF!</definedName>
    <definedName name="FS_4">#REF!</definedName>
    <definedName name="FS_5">#REF!</definedName>
    <definedName name="FS_6">#REF!</definedName>
    <definedName name="FT">#REF!</definedName>
    <definedName name="FTCElectionCbx">#REF!</definedName>
    <definedName name="FTCElectionRange">#REF!</definedName>
    <definedName name="FTE">#REF!</definedName>
    <definedName name="FU">#REF!</definedName>
    <definedName name="full">#REF!</definedName>
    <definedName name="Fund_Close">#REF!</definedName>
    <definedName name="Fundchart">#REF!</definedName>
    <definedName name="Funded_List">#REF!</definedName>
    <definedName name="FUNDING">#REF!</definedName>
    <definedName name="fy">#REF!</definedName>
    <definedName name="FY08_Claims_PS___PS_OH">#REF!</definedName>
    <definedName name="FY19_CACFP_PS">#REF!</definedName>
    <definedName name="GContractor">#REF!</definedName>
    <definedName name="GreenType">#REF!</definedName>
    <definedName name="GrosIncAlocAmt">#REF!</definedName>
    <definedName name="GrosIncAlocName">#REF!</definedName>
    <definedName name="GrosIncAlocPct">#REF!</definedName>
    <definedName name="GT">#REF!</definedName>
    <definedName name="guyg">#REF!</definedName>
    <definedName name="herjhtzmhgf">#REF!</definedName>
    <definedName name="hgfyfdxes">#REF!</definedName>
    <definedName name="HistTCcbx">#REF!</definedName>
    <definedName name="hjyu">#REF!</definedName>
    <definedName name="HOLIDAYDATES2013">#REF!</definedName>
    <definedName name="HOLIDAYS">#REF!</definedName>
    <definedName name="HOLIDAYS2013">#REF!</definedName>
    <definedName name="HopeVIcbx">#REF!</definedName>
    <definedName name="hpd">#REF!</definedName>
    <definedName name="HTC_Rate">#REF!</definedName>
    <definedName name="hun">#REF!</definedName>
    <definedName name="IncentiveMgtFeeName">#REF!</definedName>
    <definedName name="IncentMgtFee">#REF!</definedName>
    <definedName name="IncentMgtFeeAmt">#REF!</definedName>
    <definedName name="increase">#REF!</definedName>
    <definedName name="InterestType">#REF!</definedName>
    <definedName name="Inttype1">#REF!</definedName>
    <definedName name="Inttype2">#REF!</definedName>
    <definedName name="Inttype3">#REF!</definedName>
    <definedName name="Inttype4">#REF!</definedName>
    <definedName name="Inttype5">#REF!</definedName>
    <definedName name="Inttype6">#REF!</definedName>
    <definedName name="Inttype7">#REF!</definedName>
    <definedName name="Inttype8">#REF!</definedName>
    <definedName name="InvSvcAmt">#REF!</definedName>
    <definedName name="InvSvcFeeName">#REF!</definedName>
    <definedName name="InvSvcPct">#REF!</definedName>
    <definedName name="IREM">#REF!</definedName>
    <definedName name="iuhbuy">#REF!</definedName>
    <definedName name="j" hidden="1">#REF!</definedName>
    <definedName name="JAN">#REF!</definedName>
    <definedName name="JOSE">#REF!</definedName>
    <definedName name="June9">#REF!</definedName>
    <definedName name="JUSTIFICATION">#REF!</definedName>
    <definedName name="key" hidden="1">#REF!</definedName>
    <definedName name="L.1">#REF!</definedName>
    <definedName name="L.15">#REF!</definedName>
    <definedName name="L.17">#REF!</definedName>
    <definedName name="L.19">#REF!</definedName>
    <definedName name="L.21">#REF!</definedName>
    <definedName name="L.23">#REF!</definedName>
    <definedName name="L.25">#REF!</definedName>
    <definedName name="L.27">#REF!</definedName>
    <definedName name="L.29">#REF!</definedName>
    <definedName name="L.3">#REF!</definedName>
    <definedName name="L.31">#REF!</definedName>
    <definedName name="L.33">#REF!</definedName>
    <definedName name="L.35">#REF!</definedName>
    <definedName name="L.37">#REF!</definedName>
    <definedName name="L.40">#REF!</definedName>
    <definedName name="L.47">#REF!</definedName>
    <definedName name="L.50">#REF!</definedName>
    <definedName name="L.52">#REF!</definedName>
    <definedName name="L.54">#REF!</definedName>
    <definedName name="L1am">#REF!</definedName>
    <definedName name="L1Amt">#REF!</definedName>
    <definedName name="L1Date">#REF!</definedName>
    <definedName name="L1fix">#REF!</definedName>
    <definedName name="L1MIP">#REF!</definedName>
    <definedName name="L1Name">#REF!</definedName>
    <definedName name="L1nr">#REF!</definedName>
    <definedName name="L1NRL">#REF!</definedName>
    <definedName name="L1Pctav">#REF!</definedName>
    <definedName name="L1Pmt">#REF!</definedName>
    <definedName name="L1pmttype">#REF!</definedName>
    <definedName name="L1Rate">#REF!</definedName>
    <definedName name="L1ratepd">#REF!</definedName>
    <definedName name="L1rp">#REF!</definedName>
    <definedName name="L1RPL">#REF!</definedName>
    <definedName name="L1scint">#REF!</definedName>
    <definedName name="L1Term">#REF!</definedName>
    <definedName name="L1TotalPmtRangeA">#REF!</definedName>
    <definedName name="L1TotalPmtRangeB">#REF!</definedName>
    <definedName name="L1Type">#REF!</definedName>
    <definedName name="L1Y1Pmts">#REF!</definedName>
    <definedName name="L2am">#REF!</definedName>
    <definedName name="L2Amt">#REF!</definedName>
    <definedName name="L2Date">#REF!</definedName>
    <definedName name="L2fix">#REF!</definedName>
    <definedName name="L2MIP">#REF!</definedName>
    <definedName name="L2Name">#REF!</definedName>
    <definedName name="L2nr">#REF!</definedName>
    <definedName name="L2NRL">#REF!</definedName>
    <definedName name="L2Pctav">#REF!</definedName>
    <definedName name="L2Pmt">#REF!</definedName>
    <definedName name="L2pmttype">#REF!</definedName>
    <definedName name="L2Rate">#REF!</definedName>
    <definedName name="L2ratepd">#REF!</definedName>
    <definedName name="L2rp">#REF!</definedName>
    <definedName name="L2RPL">#REF!</definedName>
    <definedName name="L2scint">#REF!</definedName>
    <definedName name="L2Term">#REF!</definedName>
    <definedName name="L2TotalPmtRangeA">#REF!</definedName>
    <definedName name="L2TotalPmtRangeB">#REF!</definedName>
    <definedName name="L2Type">#REF!</definedName>
    <definedName name="L2Y1Pmts">#REF!</definedName>
    <definedName name="L3am">#REF!</definedName>
    <definedName name="L3Amt">#REF!</definedName>
    <definedName name="L3Date">#REF!</definedName>
    <definedName name="L3fix">#REF!</definedName>
    <definedName name="L3MIP">#REF!</definedName>
    <definedName name="L3Name">#REF!</definedName>
    <definedName name="L3nr">#REF!</definedName>
    <definedName name="L3NRL">#REF!</definedName>
    <definedName name="L3Pctav">#REF!</definedName>
    <definedName name="L3Pmt">#REF!</definedName>
    <definedName name="L3pmttype">#REF!</definedName>
    <definedName name="L3Rate">#REF!</definedName>
    <definedName name="L3ratepd">#REF!</definedName>
    <definedName name="L3rp">#REF!</definedName>
    <definedName name="L3RPL">#REF!</definedName>
    <definedName name="L3scint">#REF!</definedName>
    <definedName name="L3Term">#REF!</definedName>
    <definedName name="L3TotalPmtRangeA">#REF!</definedName>
    <definedName name="L3TotalPmtRangeB">#REF!</definedName>
    <definedName name="L3Type">#REF!</definedName>
    <definedName name="L3Y1Pmts">#REF!</definedName>
    <definedName name="L4am">#REF!</definedName>
    <definedName name="L4Amt">#REF!</definedName>
    <definedName name="L4Date">#REF!</definedName>
    <definedName name="L4fix">#REF!</definedName>
    <definedName name="L4MIP">#REF!</definedName>
    <definedName name="L4Name">#REF!</definedName>
    <definedName name="L4nr">#REF!</definedName>
    <definedName name="L4NRL">#REF!</definedName>
    <definedName name="L4Pctav">#REF!</definedName>
    <definedName name="L4Pmt">#REF!</definedName>
    <definedName name="L4pmttype">#REF!</definedName>
    <definedName name="L4Rate">#REF!</definedName>
    <definedName name="L4ratepd">#REF!</definedName>
    <definedName name="L4rp">#REF!</definedName>
    <definedName name="L4RPL">#REF!</definedName>
    <definedName name="L4scint">#REF!</definedName>
    <definedName name="L4Term">#REF!</definedName>
    <definedName name="L4TotalPmtRangeA">#REF!</definedName>
    <definedName name="L4TotalPmtRangeB">#REF!</definedName>
    <definedName name="L4Type">#REF!</definedName>
    <definedName name="L4Y1Pmts">#REF!</definedName>
    <definedName name="L5am">#REF!</definedName>
    <definedName name="L5Amt">#REF!</definedName>
    <definedName name="L5Date">#REF!</definedName>
    <definedName name="L5fix">#REF!</definedName>
    <definedName name="L5MIP">#REF!</definedName>
    <definedName name="L5Name">#REF!</definedName>
    <definedName name="L5nr">#REF!</definedName>
    <definedName name="L5NRL">#REF!</definedName>
    <definedName name="L5Pctav">#REF!</definedName>
    <definedName name="L5Pmt">#REF!</definedName>
    <definedName name="L5pmttype">#REF!</definedName>
    <definedName name="L5Rate">#REF!</definedName>
    <definedName name="L5ratepd">#REF!</definedName>
    <definedName name="L5rp">#REF!</definedName>
    <definedName name="L5RPL">#REF!</definedName>
    <definedName name="L5scint">#REF!</definedName>
    <definedName name="L5Term">#REF!</definedName>
    <definedName name="L5TotalPmtRangeA">#REF!</definedName>
    <definedName name="L5TotalPmtRangeB">#REF!</definedName>
    <definedName name="L5Type">#REF!</definedName>
    <definedName name="L5Y1Pmts">#REF!</definedName>
    <definedName name="L6am">#REF!</definedName>
    <definedName name="L6Amt">#REF!</definedName>
    <definedName name="L6Date">#REF!</definedName>
    <definedName name="L6fix">#REF!</definedName>
    <definedName name="L6MIP">#REF!</definedName>
    <definedName name="L6Name">#REF!</definedName>
    <definedName name="L6nr">#REF!</definedName>
    <definedName name="L6NRL">#REF!</definedName>
    <definedName name="L6Pctav">#REF!</definedName>
    <definedName name="L6Pmt">#REF!</definedName>
    <definedName name="L6pmttype">#REF!</definedName>
    <definedName name="L6Rate">#REF!</definedName>
    <definedName name="L6ratepd">#REF!</definedName>
    <definedName name="L6rp">#REF!</definedName>
    <definedName name="L6RPL">#REF!</definedName>
    <definedName name="L6scint">#REF!</definedName>
    <definedName name="L6Term">#REF!</definedName>
    <definedName name="L6TotalPmtRangeA">#REF!</definedName>
    <definedName name="L6TotalPmtRangeB">#REF!</definedName>
    <definedName name="L6Type">#REF!</definedName>
    <definedName name="L6Y1Pmts">#REF!</definedName>
    <definedName name="L7am">#REF!</definedName>
    <definedName name="L7Amt">#REF!</definedName>
    <definedName name="L7Date">#REF!</definedName>
    <definedName name="L7fix">#REF!</definedName>
    <definedName name="L7MIP">#REF!</definedName>
    <definedName name="L7Name">#REF!</definedName>
    <definedName name="L7nr">#REF!</definedName>
    <definedName name="L7NRL">#REF!</definedName>
    <definedName name="L7Pctav">#REF!</definedName>
    <definedName name="L7Pmt">#REF!</definedName>
    <definedName name="L7pmttype">#REF!</definedName>
    <definedName name="L7Rate">#REF!</definedName>
    <definedName name="L7ratepd">#REF!</definedName>
    <definedName name="L7rp">#REF!</definedName>
    <definedName name="L7RPL">#REF!</definedName>
    <definedName name="L7scint">#REF!</definedName>
    <definedName name="L7Term">#REF!</definedName>
    <definedName name="L7TotalPmtRangeA">#REF!</definedName>
    <definedName name="L7TotalPmtRangeB">#REF!</definedName>
    <definedName name="L7Type">#REF!</definedName>
    <definedName name="L7Y1Pmts">#REF!</definedName>
    <definedName name="L8am">#REF!</definedName>
    <definedName name="L8Amt">#REF!</definedName>
    <definedName name="L8Date">#REF!</definedName>
    <definedName name="L8fix">#REF!</definedName>
    <definedName name="L8MIP">#REF!</definedName>
    <definedName name="L8Name">#REF!</definedName>
    <definedName name="L8nr">#REF!</definedName>
    <definedName name="L8NRL">#REF!</definedName>
    <definedName name="L8Pctav">#REF!</definedName>
    <definedName name="L8Pmt">#REF!</definedName>
    <definedName name="L8pmttype">#REF!</definedName>
    <definedName name="L8Rate">#REF!</definedName>
    <definedName name="L8ratepd">#REF!</definedName>
    <definedName name="L8rp">#REF!</definedName>
    <definedName name="L8RPL">#REF!</definedName>
    <definedName name="L8scint">#REF!</definedName>
    <definedName name="L8Term">#REF!</definedName>
    <definedName name="L8TotalPmtRangeA">#REF!</definedName>
    <definedName name="L8TotalPmtRangeB">#REF!</definedName>
    <definedName name="L8Type">#REF!</definedName>
    <definedName name="L8Y1Pmts">#REF!</definedName>
    <definedName name="l9am">#REF!</definedName>
    <definedName name="l9amt">#REF!</definedName>
    <definedName name="l9date">#REF!</definedName>
    <definedName name="l9rate">#REF!</definedName>
    <definedName name="l9type">#REF!</definedName>
    <definedName name="l9yr1pmts">#REF!</definedName>
    <definedName name="landlord">#REF!</definedName>
    <definedName name="LANS">#REF!</definedName>
    <definedName name="LCGMS">#REF!</definedName>
    <definedName name="LCGMS2">#REF!</definedName>
    <definedName name="LCNT">#REF!</definedName>
    <definedName name="Legal_Name">#REF!</definedName>
    <definedName name="LessCAA">#REF!</definedName>
    <definedName name="LessCAA2">#REF!</definedName>
    <definedName name="LIHunits1">#REF!</definedName>
    <definedName name="LIHunits2">#REF!</definedName>
    <definedName name="LIHunits3">#REF!</definedName>
    <definedName name="LIHunits4">#REF!</definedName>
    <definedName name="LIHunits5">#REF!</definedName>
    <definedName name="Liq_G">#REF!</definedName>
    <definedName name="Liq_Sp">#REF!</definedName>
    <definedName name="LoanTypes">#REF!</definedName>
    <definedName name="LockInDateCbx">#REF!</definedName>
    <definedName name="LockInDateRange">#REF!</definedName>
    <definedName name="LPEquity">#REF!</definedName>
    <definedName name="LPShare_CashFlow">#REF!</definedName>
    <definedName name="LPShare_OP">#REF!</definedName>
    <definedName name="LRL1TotalPmtRangeA">#REF!</definedName>
    <definedName name="LRL1TotalPmtRangeB">#REF!</definedName>
    <definedName name="LRL2TotalPmtRangeA">#REF!</definedName>
    <definedName name="LRL2TotalPmtRangeB">#REF!</definedName>
    <definedName name="LRL3TotalPmtRangeA">#REF!</definedName>
    <definedName name="LRL3TotalPmtRangeB">#REF!</definedName>
    <definedName name="LRL4TotalPmtRangeA">#REF!</definedName>
    <definedName name="LRL4TotalPmtRangeB">#REF!</definedName>
    <definedName name="LRL5TotalPmtRangeA">#REF!</definedName>
    <definedName name="LRL5TotalPmtRangeB">#REF!</definedName>
    <definedName name="LRL6TotalPmtRangeA">#REF!</definedName>
    <definedName name="LRL6TotalPmtRangeB">#REF!</definedName>
    <definedName name="LRL7TotalPmtRangeA">#REF!</definedName>
    <definedName name="LRL7TotalPmtRangeB">#REF!</definedName>
    <definedName name="LRL8TotalPmtRangeA">#REF!</definedName>
    <definedName name="LRL8TotalPmtRangeB">#REF!</definedName>
    <definedName name="LRNOI">#REF!</definedName>
    <definedName name="master">#REF!</definedName>
    <definedName name="master_lookup">#REF!</definedName>
    <definedName name="Max_FP_NP">#REF!</definedName>
    <definedName name="Max_NP">#REF!</definedName>
    <definedName name="MED">#REF!</definedName>
    <definedName name="MED.">#REF!</definedName>
    <definedName name="Medical">#REF!</definedName>
    <definedName name="MFUnits1">#REF!</definedName>
    <definedName name="MFunits2">#REF!</definedName>
    <definedName name="MFunits3">#REF!</definedName>
    <definedName name="MFunits4">#REF!</definedName>
    <definedName name="MFunits5">#REF!</definedName>
    <definedName name="Mgmt_fee_selection_method">#REF!</definedName>
    <definedName name="MONEY">#REF!</definedName>
    <definedName name="MonthLookup">#REF!</definedName>
    <definedName name="MosCash_G">#REF!</definedName>
    <definedName name="MosCash_Sp">#REF!</definedName>
    <definedName name="MR">#REF!</definedName>
    <definedName name="MSAMedian">#REF!</definedName>
    <definedName name="n">#REF!</definedName>
    <definedName name="NANS">#REF!</definedName>
    <definedName name="NCR_Rate">#REF!</definedName>
    <definedName name="new">#REF!</definedName>
    <definedName name="newviol">#REF!</definedName>
    <definedName name="NoBuildings">#REF!</definedName>
    <definedName name="NOI">#REF!</definedName>
    <definedName name="NON">#REF!</definedName>
    <definedName name="NW_G">#REF!</definedName>
    <definedName name="NW_Sp">#REF!</definedName>
    <definedName name="OBG_BC">#REF!</definedName>
    <definedName name="OBG_CMB">#REF!</definedName>
    <definedName name="OBG_OBG">#REF!</definedName>
    <definedName name="OBG_OC">#REF!</definedName>
    <definedName name="OBG_PEN">#REF!</definedName>
    <definedName name="OBG_UA">#REF!</definedName>
    <definedName name="OC">#REF!</definedName>
    <definedName name="OC_Gross">#REF!</definedName>
    <definedName name="OC510OC511">#REF!</definedName>
    <definedName name="OC513OC514">#REF!</definedName>
    <definedName name="OC518A">#REF!</definedName>
    <definedName name="OC519OC641">#REF!</definedName>
    <definedName name="OC649OC650">#REF!</definedName>
    <definedName name="OccRates">#REF!</definedName>
    <definedName name="OccRates2">#REF!</definedName>
    <definedName name="OccupiedPISDate">#REF!</definedName>
    <definedName name="OFC1_Rate">#REF!</definedName>
    <definedName name="OFC1cbx">#REF!</definedName>
    <definedName name="OFC2_Rate">#REF!</definedName>
    <definedName name="OFC2cbx">#REF!</definedName>
    <definedName name="OfficersListRange">#REF!</definedName>
    <definedName name="OH">#REF!</definedName>
    <definedName name="ok">#REF!</definedName>
    <definedName name="OMBDISPOSITIONS">#REF!</definedName>
    <definedName name="ooo">#REF!</definedName>
    <definedName name="OSC1_Rate">#REF!</definedName>
    <definedName name="OSC1cbx">#REF!</definedName>
    <definedName name="OSC2_Rate">#REF!</definedName>
    <definedName name="OSC2cbx">#REF!</definedName>
    <definedName name="Ostp">#REF!</definedName>
    <definedName name="OTP">#REF!</definedName>
    <definedName name="OTPS">#REF!</definedName>
    <definedName name="OTPS1">#REF!</definedName>
    <definedName name="OTPS2">#REF!</definedName>
    <definedName name="otps3">#REF!</definedName>
    <definedName name="P_D">#REF!</definedName>
    <definedName name="PAGE1">#REF!</definedName>
    <definedName name="PAGE2">#REF!</definedName>
    <definedName name="PAGE4">#REF!</definedName>
    <definedName name="PAGE4NEW">#REF!</definedName>
    <definedName name="PAGE5">#REF!</definedName>
    <definedName name="PAGE5NEW">#REF!</definedName>
    <definedName name="PAGE6">#REF!</definedName>
    <definedName name="PAGE6New">#REF!</definedName>
    <definedName name="parkratio">#REF!</definedName>
    <definedName name="Part_Close">#REF!</definedName>
    <definedName name="PartMgtAmt">#REF!</definedName>
    <definedName name="PartMgtFeeName">#REF!</definedName>
    <definedName name="PartMgtPct">#REF!</definedName>
    <definedName name="PaymentType">#REF!</definedName>
    <definedName name="PCEF_BC">#REF!</definedName>
    <definedName name="PCEF_SL">#REF!</definedName>
    <definedName name="pcname">#REF!</definedName>
    <definedName name="pcode">#REF!</definedName>
    <definedName name="PDCASE">#REF!</definedName>
    <definedName name="PDCASEY">#REF!</definedName>
    <definedName name="perm1commit">#REF!</definedName>
    <definedName name="PETERMURA">#REF!</definedName>
    <definedName name="PETERMURA1">#REF!</definedName>
    <definedName name="PETERMURA2">#REF!</definedName>
    <definedName name="pmdata1">#REF!</definedName>
    <definedName name="pmres1">#REF!</definedName>
    <definedName name="Population">#REF!</definedName>
    <definedName name="PREFIX">#REF!</definedName>
    <definedName name="_xlnm.Print_Area">#REF!</definedName>
    <definedName name="Print_Area_MI">#REF!</definedName>
    <definedName name="_xlnm.Print_Titles">#N/A</definedName>
    <definedName name="PrioCFDistAmt">#REF!</definedName>
    <definedName name="PrioCFDistName">#REF!</definedName>
    <definedName name="PrioCFDistPct">#REF!</definedName>
    <definedName name="prior_wk">#REF!</definedName>
    <definedName name="priorEarch">#REF!</definedName>
    <definedName name="priorEcoGP">#REF!</definedName>
    <definedName name="priorEcontr">#REF!</definedName>
    <definedName name="priorEpmfirm">#REF!</definedName>
    <definedName name="priorEsponsor">#REF!</definedName>
    <definedName name="priority">#REF!</definedName>
    <definedName name="ProjAddress">#REF!</definedName>
    <definedName name="Project_Name">#REF!</definedName>
    <definedName name="Project_Start">#REF!</definedName>
    <definedName name="projects1">#REF!</definedName>
    <definedName name="projects2">#REF!</definedName>
    <definedName name="projects3">#REF!</definedName>
    <definedName name="projects4">#REF!</definedName>
    <definedName name="projects5">#REF!</definedName>
    <definedName name="ProjLocCbx">#REF!</definedName>
    <definedName name="ProjLocRange">#REF!</definedName>
    <definedName name="ProjNewCostrCbx">#REF!</definedName>
    <definedName name="ProjNewCostrRange">#REF!</definedName>
    <definedName name="ProjOccupiedCbx">#REF!</definedName>
    <definedName name="ProjPropType1Cbx">#REF!</definedName>
    <definedName name="ProjPropType2Cbx">#REF!</definedName>
    <definedName name="ProjPropTypeRange">#REF!</definedName>
    <definedName name="ProjScatteredSideCbx">#REF!</definedName>
    <definedName name="ProjScatteredSideRange">#REF!</definedName>
    <definedName name="ProjSpecNeeds11Cbx">#REF!</definedName>
    <definedName name="ProjSpecNeeds12Cbx">#REF!</definedName>
    <definedName name="ProjSpecNeeds13Cbx">#REF!</definedName>
    <definedName name="ProjSpecNeeds14Cbx">#REF!</definedName>
    <definedName name="ProjSpecNeeds15Cbx">#REF!</definedName>
    <definedName name="ProjSpecNeeds21Cbx">#REF!</definedName>
    <definedName name="ProjSpecNeeds22Cbx">#REF!</definedName>
    <definedName name="ProjSpecNeeds23Cbx">#REF!</definedName>
    <definedName name="ProjSpecNeeds24Cbx">#REF!</definedName>
    <definedName name="ProjSpecNeeds25Cbx">#REF!</definedName>
    <definedName name="ProjSpecNeeds31Cbx">#REF!</definedName>
    <definedName name="ProjSpecNeeds32Cbx">#REF!</definedName>
    <definedName name="ProjSpecNeeds33Cbx">#REF!</definedName>
    <definedName name="ProjSpecNeeds34Cbx">#REF!</definedName>
    <definedName name="ProjSpecNeeds35Cbx">#REF!</definedName>
    <definedName name="ProjSpecNeedsRange">#REF!</definedName>
    <definedName name="PropMgmtFirm">#REF!</definedName>
    <definedName name="PropMgtAmt">#REF!</definedName>
    <definedName name="PropMgtFeeName">#REF!</definedName>
    <definedName name="PropMgtPct">#REF!</definedName>
    <definedName name="PS">#REF!</definedName>
    <definedName name="PS_ORIGINAL" hidden="1">#REF!</definedName>
    <definedName name="PSLOW">#REF!</definedName>
    <definedName name="PSsummary">#REF!</definedName>
    <definedName name="public">#REF!</definedName>
    <definedName name="QO100PCT">#REF!</definedName>
    <definedName name="quarter">#REF!</definedName>
    <definedName name="Query">#REF!</definedName>
    <definedName name="Question">#REF!</definedName>
    <definedName name="RAL1TotalPmtRangeA">#REF!</definedName>
    <definedName name="RAL1TotalPmtRangeB">#REF!</definedName>
    <definedName name="RAL2TotalPmtRangeA">#REF!</definedName>
    <definedName name="RAL2TotalPmtRangeB">#REF!</definedName>
    <definedName name="RAL3TotalPmtRangeA">#REF!</definedName>
    <definedName name="RAL3TotalPmtRangeB">#REF!</definedName>
    <definedName name="RAL4TotalPmtRangeA">#REF!</definedName>
    <definedName name="RAL4TotalPmtRangeB">#REF!</definedName>
    <definedName name="RAL5TotalPmtRangeA">#REF!</definedName>
    <definedName name="RAL5TotalPmtRangeB">#REF!</definedName>
    <definedName name="RAL6TotalPmtRangeA">#REF!</definedName>
    <definedName name="RAL6TotalPmtRangeB">#REF!</definedName>
    <definedName name="RAL7TotalPmtRangeA">#REF!</definedName>
    <definedName name="RAL7TotalPmtRangeB">#REF!</definedName>
    <definedName name="RAL8TotalPmtRangeA">#REF!</definedName>
    <definedName name="RAL8TotalPmtRangeB">#REF!</definedName>
    <definedName name="RANGE1">#REF!</definedName>
    <definedName name="rcclist">#REF!</definedName>
    <definedName name="RCLISS">#REF!</definedName>
    <definedName name="RCLISST">#REF!</definedName>
    <definedName name="RCList">#REF!</definedName>
    <definedName name="RecourseType">#REF!</definedName>
    <definedName name="RehabTCcbx">#REF!</definedName>
    <definedName name="RelatedType">#REF!</definedName>
    <definedName name="REPLACE_RES">#REF!</definedName>
    <definedName name="ReplResCap">#REF!</definedName>
    <definedName name="ReplResEsc">#REF!</definedName>
    <definedName name="ResCostPSF">#REF!</definedName>
    <definedName name="revenue">#REF!</definedName>
    <definedName name="revenue1">#REF!</definedName>
    <definedName name="revenue2">#REF!</definedName>
    <definedName name="rstfijh">#REF!</definedName>
    <definedName name="RSUnitInd1">#REF!</definedName>
    <definedName name="RSUnitInd10">#REF!</definedName>
    <definedName name="RSUnitInd11">#REF!</definedName>
    <definedName name="RSUnitInd12">#REF!</definedName>
    <definedName name="RSUnitInd13">#REF!</definedName>
    <definedName name="RSUnitInd14">#REF!</definedName>
    <definedName name="RSUnitInd15">#REF!</definedName>
    <definedName name="RSUnitInd16">#REF!</definedName>
    <definedName name="RSUnitInd17">#REF!</definedName>
    <definedName name="RSUnitInd18">#REF!</definedName>
    <definedName name="RSUnitInd19">#REF!</definedName>
    <definedName name="RSUnitInd2">#REF!</definedName>
    <definedName name="RSUnitInd20">#REF!</definedName>
    <definedName name="RSUnitInd21">#REF!</definedName>
    <definedName name="RSUnitInd22">#REF!</definedName>
    <definedName name="RSUnitInd3">#REF!</definedName>
    <definedName name="RSUnitInd4">#REF!</definedName>
    <definedName name="RSUnitInd5">#REF!</definedName>
    <definedName name="RSUnitInd6">#REF!</definedName>
    <definedName name="RSUnitInd7">#REF!</definedName>
    <definedName name="RSUnitInd8">#REF!</definedName>
    <definedName name="RSUnitInd9">#REF!</definedName>
    <definedName name="RuralDevcbx">#REF!</definedName>
    <definedName name="ryrwhgrh">#REF!</definedName>
    <definedName name="s">#REF!</definedName>
    <definedName name="salary">#REF!</definedName>
    <definedName name="salary1">#REF!</definedName>
    <definedName name="salary2">#REF!</definedName>
    <definedName name="salary3">#REF!</definedName>
    <definedName name="sam" hidden="1">#REF!</definedName>
    <definedName name="sc_addr">#REF!</definedName>
    <definedName name="SCHEDULE">#REF!</definedName>
    <definedName name="scid">#REF!</definedName>
    <definedName name="scid_bin">#REF!</definedName>
    <definedName name="Scrolling_Increment">#REF!</definedName>
    <definedName name="section1">#REF!</definedName>
    <definedName name="SECURITY">#REF!</definedName>
    <definedName name="sencount" hidden="1">1</definedName>
    <definedName name="Seniorcbx">#REF!</definedName>
    <definedName name="Sheet1">#REF!</definedName>
    <definedName name="SHEETCOPY1">#REF!</definedName>
    <definedName name="SHTC_Rate">#REF!</definedName>
    <definedName name="SHTCcbx">#REF!</definedName>
    <definedName name="SizeOfSiteCbx">#REF!</definedName>
    <definedName name="SizeOfSiteRange">#REF!</definedName>
    <definedName name="SLITC_Rate">#REF!</definedName>
    <definedName name="SLITCcbx">#REF!</definedName>
    <definedName name="SMT_Project_ID">#REF!</definedName>
    <definedName name="SocialServiceAgencies_AgenProgLookup">#REF!</definedName>
    <definedName name="SocialServiceAgencies_CTLPerc">#REF!</definedName>
    <definedName name="sort">#REF!</definedName>
    <definedName name="source">#REF!</definedName>
    <definedName name="Sources_Deprec">#REF!</definedName>
    <definedName name="Special_Population_Indicator_Type">#REF!</definedName>
    <definedName name="Sponsor">#REF!</definedName>
    <definedName name="SPOS">#REF!</definedName>
    <definedName name="SSOs">#REF!</definedName>
    <definedName name="STAFF">#REF!</definedName>
    <definedName name="START">#REF!</definedName>
    <definedName name="StartUpDetails">#REF!</definedName>
    <definedName name="StateCbx">#REF!</definedName>
    <definedName name="StateListRange">#REF!</definedName>
    <definedName name="status">#REF!</definedName>
    <definedName name="STC_Benefit" xml:space="preserve"> 0.65</definedName>
    <definedName name="stu_build">#REF!</definedName>
    <definedName name="stu_shelter">#REF!</definedName>
    <definedName name="stushel">#REF!</definedName>
    <definedName name="sum">#REF!</definedName>
    <definedName name="sum_2">#REF!</definedName>
    <definedName name="summary">#REF!</definedName>
    <definedName name="Summarydollars">#REF!</definedName>
    <definedName name="SummerQ">#REF!</definedName>
    <definedName name="SYEP">#REF!</definedName>
    <definedName name="T_LAT_GEO">#REF!</definedName>
    <definedName name="T_LONG_GEO">#REF!</definedName>
    <definedName name="T2_Counts">#REF!</definedName>
    <definedName name="T2_LOS">#REF!</definedName>
    <definedName name="TCAllocatedCbx">#REF!</definedName>
    <definedName name="TCO_Date">#REF!</definedName>
    <definedName name="TCUnitInd1">#REF!</definedName>
    <definedName name="TCUnitInd10">#REF!</definedName>
    <definedName name="TCUnitInd11">#REF!</definedName>
    <definedName name="TCUnitInd12">#REF!</definedName>
    <definedName name="TCUnitInd13">#REF!</definedName>
    <definedName name="TCUnitInd14">#REF!</definedName>
    <definedName name="TCUnitInd15">#REF!</definedName>
    <definedName name="TCUnitInd16">#REF!</definedName>
    <definedName name="TCUnitInd17">#REF!</definedName>
    <definedName name="TCUnitInd18">#REF!</definedName>
    <definedName name="TCUnitInd19">#REF!</definedName>
    <definedName name="TCUnitInd2">#REF!</definedName>
    <definedName name="TCUnitInd20">#REF!</definedName>
    <definedName name="TCUnitInd21">#REF!</definedName>
    <definedName name="TCUnitInd22">#REF!</definedName>
    <definedName name="TCUnitInd3">#REF!</definedName>
    <definedName name="TCUnitInd4">#REF!</definedName>
    <definedName name="TCUnitInd5">#REF!</definedName>
    <definedName name="TCUnitInd6">#REF!</definedName>
    <definedName name="TCUnitInd7">#REF!</definedName>
    <definedName name="TCUnitInd8">#REF!</definedName>
    <definedName name="TCUnitInd9">#REF!</definedName>
    <definedName name="temp">#REF!</definedName>
    <definedName name="TenSvcAmt">#REF!</definedName>
    <definedName name="TenSvcFeeName">#REF!</definedName>
    <definedName name="TenSvcPct">#REF!</definedName>
    <definedName name="TEST">#REF!</definedName>
    <definedName name="TEST1">#REF!</definedName>
    <definedName name="test10">#REF!</definedName>
    <definedName name="TESTSTU">#REF!</definedName>
    <definedName name="TieBreaker">#REF!</definedName>
    <definedName name="Timing_IsNumber">#REF!</definedName>
    <definedName name="TITLE">#REF!</definedName>
    <definedName name="Tot_Proj_Cost">#REF!</definedName>
    <definedName name="Total_Hard_Constr_Cost">#REF!</definedName>
    <definedName name="Total_Other_Income">#REF!</definedName>
    <definedName name="totalDevFee">#REF!</definedName>
    <definedName name="totalSF">#REF!</definedName>
    <definedName name="TotalSUBUnits">#REF!</definedName>
    <definedName name="TotalTCUnits">#REF!</definedName>
    <definedName name="TotalUnits">#REF!</definedName>
    <definedName name="totFeeFrEquity">#REF!</definedName>
    <definedName name="totnetRET">#REF!</definedName>
    <definedName name="totnetRR">#REF!</definedName>
    <definedName name="TotS">#REF!</definedName>
    <definedName name="TotU">#REF!</definedName>
    <definedName name="TRAINING_FSET">#REF!</definedName>
    <definedName name="trdhojpok">#REF!</definedName>
    <definedName name="trdtrs">#REF!</definedName>
    <definedName name="trhtrshtrsh">#REF!</definedName>
    <definedName name="Tribalcbx">#REF!</definedName>
    <definedName name="trstrstrs">#REF!</definedName>
    <definedName name="type">#REF!</definedName>
    <definedName name="TYPEOFACTION">#REF!</definedName>
    <definedName name="u">#REF!</definedName>
    <definedName name="U_A_201">#REF!</definedName>
    <definedName name="U_A_203">#REF!</definedName>
    <definedName name="U_A_204">#REF!</definedName>
    <definedName name="U_A_205">#REF!</definedName>
    <definedName name="u_a101">#REF!</definedName>
    <definedName name="u_a103">#REF!</definedName>
    <definedName name="u_a104">#REF!</definedName>
    <definedName name="u_a105">#REF!</definedName>
    <definedName name="UA">#REF!</definedName>
    <definedName name="Unit">#REF!</definedName>
    <definedName name="Unit_Number">#REF!</definedName>
    <definedName name="unit_refresh">#REF!</definedName>
    <definedName name="UtilAllow">#REF!</definedName>
    <definedName name="UtilAllowMeter">#REF!</definedName>
    <definedName name="uyguyg">#REF!</definedName>
    <definedName name="uytfuytf7tgf">#REF!</definedName>
    <definedName name="vender">#REF!</definedName>
    <definedName name="vio_rpt">#REF!</definedName>
    <definedName name="VS">#REF!</definedName>
    <definedName name="vv">#REF!</definedName>
    <definedName name="W">#REF!</definedName>
    <definedName name="WINDOW3">#REF!</definedName>
    <definedName name="WKS_BORDER">#REF!</definedName>
    <definedName name="WKS_OF_CLAIMS2">#REF!</definedName>
    <definedName name="WKS_TOPBORDER">#REF!</definedName>
    <definedName name="Working">#REF!</definedName>
    <definedName name="WU">#REF!</definedName>
    <definedName name="XC">#REF!</definedName>
    <definedName name="Y2GrossRent">#REF!</definedName>
    <definedName name="Y3GrossRent">#REF!</definedName>
    <definedName name="YesNo">#REF!</definedName>
    <definedName name="YesNoRange">#REF!</definedName>
    <definedName name="yrsRED1">#REF!</definedName>
    <definedName name="yrsRED2">#REF!</definedName>
    <definedName name="yrsRED3">#REF!</definedName>
    <definedName name="yrsRED4">#REF!</definedName>
    <definedName name="yrsRED5">#REF!</definedName>
    <definedName name="z">#REF!</definedName>
    <definedName name="ZipC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5" l="1"/>
  <c r="I50" i="5" l="1"/>
  <c r="I59" i="5"/>
  <c r="K88" i="5" l="1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8" i="5" l="1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7" i="5"/>
  <c r="J82" i="5"/>
  <c r="I82" i="5"/>
  <c r="I148" i="5"/>
  <c r="F148" i="5"/>
  <c r="K87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I151" i="5" l="1"/>
  <c r="K82" i="5"/>
  <c r="F82" i="5"/>
  <c r="K148" i="5"/>
  <c r="J148" i="5"/>
  <c r="J151" i="5" s="1"/>
  <c r="F151" i="5" l="1"/>
  <c r="K151" i="5"/>
</calcChain>
</file>

<file path=xl/sharedStrings.xml><?xml version="1.0" encoding="utf-8"?>
<sst xmlns="http://schemas.openxmlformats.org/spreadsheetml/2006/main" count="581" uniqueCount="218">
  <si>
    <t>Provider</t>
  </si>
  <si>
    <t>Site</t>
  </si>
  <si>
    <t>Grand Total</t>
  </si>
  <si>
    <t>Total Slots</t>
  </si>
  <si>
    <t>Total</t>
  </si>
  <si>
    <t>BronxWorks, Inc.</t>
  </si>
  <si>
    <t>NDAImmSvcs</t>
  </si>
  <si>
    <t>NDA003X</t>
  </si>
  <si>
    <t>NDA004X</t>
  </si>
  <si>
    <t>NDA005X</t>
  </si>
  <si>
    <t>NDA001X</t>
  </si>
  <si>
    <t>410007</t>
  </si>
  <si>
    <t>Mercy Center Inc</t>
  </si>
  <si>
    <t>East Side House, Inc.</t>
  </si>
  <si>
    <t>410103</t>
  </si>
  <si>
    <t>The Children's Aid Society</t>
  </si>
  <si>
    <t>The Kingsbridge Heights Community Center Inc</t>
  </si>
  <si>
    <t>Council of Jewish Organizations of Flatbush Inc</t>
  </si>
  <si>
    <t>NDA014K</t>
  </si>
  <si>
    <t>Chinese-American Planning Council Inc</t>
  </si>
  <si>
    <t>Jewish Community Council of Greater Coney Island, Inc.</t>
  </si>
  <si>
    <t>Make the Road New York</t>
  </si>
  <si>
    <t>NDA004K</t>
  </si>
  <si>
    <t>RiseBoro Community Partnership Inc</t>
  </si>
  <si>
    <t>420402</t>
  </si>
  <si>
    <t>Opportunities for a Better Tomorrow Inc</t>
  </si>
  <si>
    <t>Brooklyn Chinese American Association Inc</t>
  </si>
  <si>
    <t>NDA007K</t>
  </si>
  <si>
    <t>Center for Family Life In Sunset Park, Inc.</t>
  </si>
  <si>
    <t>420703</t>
  </si>
  <si>
    <t>Academy of Medical &amp; Public Health Services, Inc.</t>
  </si>
  <si>
    <t>Research Foundation of the City University of New York</t>
  </si>
  <si>
    <t>Shorefront YM-YWHA of Brighton-Manhattan Beach, Inc</t>
  </si>
  <si>
    <t>421401</t>
  </si>
  <si>
    <t>YMCA of Greater New York/Corporate</t>
  </si>
  <si>
    <t>430300</t>
  </si>
  <si>
    <t>Henry Street Settlement</t>
  </si>
  <si>
    <t>NDA003M</t>
  </si>
  <si>
    <t>Northern Manhattan Improvement Corporation</t>
  </si>
  <si>
    <t>NDA012M</t>
  </si>
  <si>
    <t>NDA003Q</t>
  </si>
  <si>
    <t>NDA004Q</t>
  </si>
  <si>
    <t>NDA009Q</t>
  </si>
  <si>
    <t>Jacob A. Riis Neighborhood Settlement</t>
  </si>
  <si>
    <t>440300</t>
  </si>
  <si>
    <t>The Young Womens Christian Association of Queens</t>
  </si>
  <si>
    <t>NDA007Q</t>
  </si>
  <si>
    <t>440702</t>
  </si>
  <si>
    <t>Queens Borough Public Library</t>
  </si>
  <si>
    <t>Catholic Charities Neighborhood Services, Inc.</t>
  </si>
  <si>
    <t>Queens Community House, Inc.</t>
  </si>
  <si>
    <t>460025</t>
  </si>
  <si>
    <t>Inwood Community Services, Inc.</t>
  </si>
  <si>
    <t>FY25</t>
  </si>
  <si>
    <t>766700</t>
  </si>
  <si>
    <t>BENL/ESOL</t>
  </si>
  <si>
    <t>NTABX0102</t>
  </si>
  <si>
    <t>NTABX0202</t>
  </si>
  <si>
    <t>NTABX0401</t>
  </si>
  <si>
    <t>NTABX0501</t>
  </si>
  <si>
    <t>766701</t>
  </si>
  <si>
    <t>NTABK1202</t>
  </si>
  <si>
    <t>766702</t>
  </si>
  <si>
    <t>NTABK0802</t>
  </si>
  <si>
    <t>NTABK1602</t>
  </si>
  <si>
    <t>NTAQN1201</t>
  </si>
  <si>
    <t>766703</t>
  </si>
  <si>
    <t>Child Development Ctr of the Mosholu Montefiore Comm Center</t>
  </si>
  <si>
    <t>NTABX0403</t>
  </si>
  <si>
    <t>NTABX0603</t>
  </si>
  <si>
    <t>NTABX0703</t>
  </si>
  <si>
    <t>NTAMN0903</t>
  </si>
  <si>
    <t>766704</t>
  </si>
  <si>
    <t>NTAMN1202</t>
  </si>
  <si>
    <t>766705</t>
  </si>
  <si>
    <t>NTABK1101</t>
  </si>
  <si>
    <t>NTAMN0301</t>
  </si>
  <si>
    <t>NTAQN0707</t>
  </si>
  <si>
    <t>766707</t>
  </si>
  <si>
    <t>NTAMN0303</t>
  </si>
  <si>
    <t>766708</t>
  </si>
  <si>
    <t>NTAQN0301</t>
  </si>
  <si>
    <t>766709</t>
  </si>
  <si>
    <t>Jewish Community Center of Staten Island, Inc.</t>
  </si>
  <si>
    <t>NTASI0107</t>
  </si>
  <si>
    <t>766710</t>
  </si>
  <si>
    <t>NTABX0701</t>
  </si>
  <si>
    <t>NTABX0702</t>
  </si>
  <si>
    <t>766711</t>
  </si>
  <si>
    <t>NTABX0101</t>
  </si>
  <si>
    <t>766712</t>
  </si>
  <si>
    <t>NTAMN1201</t>
  </si>
  <si>
    <t>766713</t>
  </si>
  <si>
    <t>NTABK0103</t>
  </si>
  <si>
    <t>NTABK0104</t>
  </si>
  <si>
    <t>NTABK0301</t>
  </si>
  <si>
    <t>NTABK0302</t>
  </si>
  <si>
    <t>766714</t>
  </si>
  <si>
    <t>NTABK0402</t>
  </si>
  <si>
    <t>766715</t>
  </si>
  <si>
    <t>Riverside Language Program, Inc.</t>
  </si>
  <si>
    <t>NTAMN1102</t>
  </si>
  <si>
    <t>766716</t>
  </si>
  <si>
    <t>NTABK1302</t>
  </si>
  <si>
    <t>NTABK1503</t>
  </si>
  <si>
    <t>766717</t>
  </si>
  <si>
    <t>Sunset Park Health Council Inc</t>
  </si>
  <si>
    <t>NTABK0703</t>
  </si>
  <si>
    <t>766718</t>
  </si>
  <si>
    <t>Union Settlement Association Inc</t>
  </si>
  <si>
    <t>NTAMN1101</t>
  </si>
  <si>
    <t>766719</t>
  </si>
  <si>
    <t>ABE/HSE</t>
  </si>
  <si>
    <t>NTABX0901</t>
  </si>
  <si>
    <t>766720</t>
  </si>
  <si>
    <t>766721</t>
  </si>
  <si>
    <t>766722</t>
  </si>
  <si>
    <t>766723</t>
  </si>
  <si>
    <t>766724</t>
  </si>
  <si>
    <t>NTAQN0402</t>
  </si>
  <si>
    <t>766725</t>
  </si>
  <si>
    <t>766731</t>
  </si>
  <si>
    <t>NTABK1103</t>
  </si>
  <si>
    <t>766732</t>
  </si>
  <si>
    <t>NTAMN1002</t>
  </si>
  <si>
    <t>766733</t>
  </si>
  <si>
    <t>Samuel Field YM &amp; YWHA, Inc.</t>
  </si>
  <si>
    <t>NTABX0502</t>
  </si>
  <si>
    <t>NTAQN0401</t>
  </si>
  <si>
    <t>NTAQN0502</t>
  </si>
  <si>
    <t>766734</t>
  </si>
  <si>
    <t>766735</t>
  </si>
  <si>
    <t>Entertainers For Education Alliance, Inc.</t>
  </si>
  <si>
    <t>766736</t>
  </si>
  <si>
    <t>766737</t>
  </si>
  <si>
    <t>HANAC INC</t>
  </si>
  <si>
    <t>766738</t>
  </si>
  <si>
    <t>Korean Community Services of Metropolitan New York, Inc.</t>
  </si>
  <si>
    <t>NTAQN0704</t>
  </si>
  <si>
    <t>766740</t>
  </si>
  <si>
    <t>766741</t>
  </si>
  <si>
    <t>766742</t>
  </si>
  <si>
    <t>ST. NICKS ALLIANCE CORP.</t>
  </si>
  <si>
    <t>766743</t>
  </si>
  <si>
    <t>The Door-A Center of Alternatives Inc</t>
  </si>
  <si>
    <t>77231</t>
  </si>
  <si>
    <t>ESOL Civics The Row</t>
  </si>
  <si>
    <t>NYC</t>
  </si>
  <si>
    <t>77232</t>
  </si>
  <si>
    <t>Agudath Israel of America Community Services, Inc.</t>
  </si>
  <si>
    <t>ESOL Civics The Roosevelt</t>
  </si>
  <si>
    <t>Adult Literacy Initiative</t>
  </si>
  <si>
    <t>Adult Literacy Pilot Project</t>
  </si>
  <si>
    <t>CT #</t>
  </si>
  <si>
    <t>Direct Service CTs</t>
  </si>
  <si>
    <t>Program Area</t>
  </si>
  <si>
    <t>Obligated</t>
  </si>
  <si>
    <t>Base PPP</t>
  </si>
  <si>
    <t>HERRCs PPP</t>
  </si>
  <si>
    <t>Base Funded Slots</t>
  </si>
  <si>
    <t>Expansion Slots</t>
  </si>
  <si>
    <t>TOTAL</t>
  </si>
  <si>
    <t>Literacy Expansion Council Discretionary</t>
  </si>
  <si>
    <t>Source</t>
  </si>
  <si>
    <t>Cleared amount</t>
  </si>
  <si>
    <t>Discretionary</t>
  </si>
  <si>
    <t>Catholic Charities Community Services, Archdiocese of New York</t>
  </si>
  <si>
    <t>Children's Aid Society, The</t>
  </si>
  <si>
    <t>Chinatown Manpower Project, Inc.</t>
  </si>
  <si>
    <t>Chinese American Planning Council, Inc.</t>
  </si>
  <si>
    <t>HANAC, Inc.</t>
  </si>
  <si>
    <t>Jacob A. Riis Neighborhood Settlement, The</t>
  </si>
  <si>
    <t>Literacy Partners, Inc.</t>
  </si>
  <si>
    <t>Mercy Center, Inc.</t>
  </si>
  <si>
    <t>Riseboro Community Partnership, Inc.</t>
  </si>
  <si>
    <t>Shorefront YM-YWHA of Brighton-Manhattan Beach, Inc.</t>
  </si>
  <si>
    <t>St. Nick's Alliance Corporation</t>
  </si>
  <si>
    <t>Sunset Park Health Council, Inc.</t>
  </si>
  <si>
    <t>Young Men's Christian Association of Greater New York</t>
  </si>
  <si>
    <t>Young Women's Christian Association of Queens</t>
  </si>
  <si>
    <t>Adhikaar for Human Rights and Social Justice</t>
  </si>
  <si>
    <t>African Services Committee, Inc.</t>
  </si>
  <si>
    <t>Arab American Association of New York, Inc.</t>
  </si>
  <si>
    <t>Arab-American Family Support Center, Inc., The</t>
  </si>
  <si>
    <t>Asian Americans For Equality, Inc.</t>
  </si>
  <si>
    <t>Brooklyn Bureau of Community Services</t>
  </si>
  <si>
    <t>CAMBA, Inc.</t>
  </si>
  <si>
    <t>Center for Family Life in Sunset Park, Inc.</t>
  </si>
  <si>
    <t>Door - A Center of Alternatives, Inc., The</t>
  </si>
  <si>
    <t>Edith and Carl Marks Jewish Community House of Bensonhurst, Inc.</t>
  </si>
  <si>
    <t>Fifth Avenue Committee, Inc.</t>
  </si>
  <si>
    <t>Fordham University</t>
  </si>
  <si>
    <t>Indochina Sino-American Senior Citizen Center, Inc.</t>
  </si>
  <si>
    <t>Korean American Family Service Center, The</t>
  </si>
  <si>
    <t>Lenox Hill Neighborhood House, Inc.</t>
  </si>
  <si>
    <t>Liberian Cultural Association, Inc.</t>
  </si>
  <si>
    <t>Literacy Assistance Center</t>
  </si>
  <si>
    <t>MASA-MexEd, Inc. d/b/a Masa</t>
  </si>
  <si>
    <t>New Immigrant Community Empowerment (NICE)</t>
  </si>
  <si>
    <t>NIA Community Services Network, Inc.</t>
  </si>
  <si>
    <t>Opportunities for a Better Tomorrow, Inc.</t>
  </si>
  <si>
    <t>St. John's University</t>
  </si>
  <si>
    <t>Sunnyside Community Services, Inc.</t>
  </si>
  <si>
    <t>University Settlement Society of New York, Inc.</t>
  </si>
  <si>
    <t>Urban Health Plan, Inc.</t>
  </si>
  <si>
    <t>Women for Afghan Women</t>
  </si>
  <si>
    <t>Note:</t>
  </si>
  <si>
    <t>Obligated amounts include Adult Literacy Expansion allocations, excluding Contingency</t>
  </si>
  <si>
    <t>For Literacy Discretionary providers the amounts include awards for Pilot Projects and slots. Pilot CTs do not have slots or PPP associated with them</t>
  </si>
  <si>
    <t>Expansion slots include HERRCs and Discretionary allocations</t>
  </si>
  <si>
    <t>ADP26 Adult Literacy Budget</t>
  </si>
  <si>
    <t>Commonpoint NY, Inc.</t>
  </si>
  <si>
    <t>Southern Queens Park Association, Inc.</t>
  </si>
  <si>
    <t>Discretionary Contracts</t>
  </si>
  <si>
    <t>FY25 Adult Literacy T&amp;C</t>
  </si>
  <si>
    <t>Direct Service Contracts</t>
  </si>
  <si>
    <t>1/1/25 to 6/30/25</t>
  </si>
  <si>
    <t>SUMPRODUCT(('FY25+ Literacy CT Construct'!$B:$B='T&amp;C'!A7)*'FY25+ Literacy CT Construct'!$J9:$Q9)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</si>
</sst>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b/>
      <sz val="16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2" applyFont="1"/>
    <xf numFmtId="0" fontId="0" fillId="0" borderId="1" xfId="0" applyBorder="1"/>
    <xf numFmtId="44" fontId="0" fillId="0" borderId="1" xfId="2" applyFont="1" applyBorder="1"/>
    <xf numFmtId="44" fontId="3" fillId="2" borderId="1" xfId="0" applyNumberFormat="1" applyFont="1" applyFill="1" applyBorder="1"/>
    <xf numFmtId="44" fontId="0" fillId="0" borderId="0" xfId="0" applyNumberFormat="1"/>
    <xf numFmtId="44" fontId="3" fillId="2" borderId="1" xfId="2" applyFont="1" applyFill="1" applyBorder="1"/>
    <xf numFmtId="0" fontId="0" fillId="2" borderId="1" xfId="0" applyFill="1" applyBorder="1"/>
    <xf numFmtId="164" fontId="3" fillId="2" borderId="1" xfId="1" applyNumberFormat="1" applyFont="1" applyFill="1" applyBorder="1"/>
    <xf numFmtId="8" fontId="0" fillId="0" borderId="0" xfId="0" applyNumberFormat="1"/>
    <xf numFmtId="0" fontId="3" fillId="0" borderId="0" xfId="0" applyFont="1"/>
    <xf numFmtId="0" fontId="3" fillId="5" borderId="1" xfId="0" applyFont="1" applyFill="1" applyBorder="1"/>
    <xf numFmtId="0" fontId="3" fillId="4" borderId="1" xfId="0" applyFont="1" applyFill="1" applyBorder="1" applyAlignment="1">
      <alignment horizontal="center"/>
    </xf>
    <xf numFmtId="44" fontId="3" fillId="0" borderId="0" xfId="0" applyNumberFormat="1" applyFont="1"/>
    <xf numFmtId="43" fontId="3" fillId="2" borderId="1" xfId="1" applyFont="1" applyFill="1" applyBorder="1"/>
    <xf numFmtId="0" fontId="3" fillId="4" borderId="1" xfId="0" applyFont="1" applyFill="1" applyBorder="1"/>
    <xf numFmtId="44" fontId="3" fillId="0" borderId="1" xfId="2" applyFont="1" applyBorder="1" applyAlignment="1">
      <alignment horizontal="center"/>
    </xf>
    <xf numFmtId="44" fontId="3" fillId="0" borderId="0" xfId="2" applyFont="1" applyBorder="1" applyAlignment="1">
      <alignment horizontal="center"/>
    </xf>
    <xf numFmtId="0" fontId="3" fillId="7" borderId="1" xfId="0" applyFont="1" applyFill="1" applyBorder="1" applyAlignment="1">
      <alignment horizontal="centerContinuous"/>
    </xf>
    <xf numFmtId="0" fontId="3" fillId="7" borderId="1" xfId="0" applyFont="1" applyFill="1" applyBorder="1"/>
    <xf numFmtId="44" fontId="3" fillId="7" borderId="1" xfId="2" applyFont="1" applyFill="1" applyBorder="1"/>
    <xf numFmtId="164" fontId="0" fillId="6" borderId="1" xfId="1" applyNumberFormat="1" applyFont="1" applyFill="1" applyBorder="1"/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centerContinuous"/>
    </xf>
    <xf numFmtId="44" fontId="3" fillId="3" borderId="1" xfId="2" applyFont="1" applyFill="1" applyBorder="1"/>
    <xf numFmtId="43" fontId="0" fillId="0" borderId="0" xfId="0" applyNumberFormat="1"/>
    <xf numFmtId="44" fontId="3" fillId="7" borderId="1" xfId="2" applyFont="1" applyFill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3" fillId="5" borderId="1" xfId="0" applyFont="1" applyFill="1" applyBorder="1" applyAlignment="1">
      <alignment horizontal="centerContinuous"/>
    </xf>
    <xf numFmtId="0" fontId="0" fillId="5" borderId="1" xfId="0" applyFill="1" applyBorder="1" applyAlignment="1">
      <alignment horizontal="centerContinuous"/>
    </xf>
    <xf numFmtId="44" fontId="0" fillId="5" borderId="1" xfId="2" applyFont="1" applyFill="1" applyBorder="1" applyAlignment="1">
      <alignment horizontal="centerContinuous"/>
    </xf>
    <xf numFmtId="44" fontId="3" fillId="5" borderId="1" xfId="2" applyFont="1" applyFill="1" applyBorder="1"/>
    <xf numFmtId="0" fontId="0" fillId="0" borderId="1" xfId="0" applyBorder="1" applyAlignment="1">
      <alignment horizontal="center"/>
    </xf>
    <xf numFmtId="44" fontId="1" fillId="0" borderId="1" xfId="2" applyFont="1" applyBorder="1"/>
    <xf numFmtId="0" fontId="6" fillId="0" borderId="0" xfId="0" applyFont="1"/>
    <xf numFmtId="0" fontId="0" fillId="4" borderId="1" xfId="0" applyFill="1" applyBorder="1"/>
    <xf numFmtId="44" fontId="3" fillId="0" borderId="1" xfId="0" applyNumberFormat="1" applyFont="1" applyBorder="1"/>
    <xf numFmtId="0" fontId="0" fillId="7" borderId="1" xfId="0" applyFill="1" applyBorder="1"/>
    <xf numFmtId="164" fontId="0" fillId="0" borderId="1" xfId="1" applyNumberFormat="1" applyFont="1" applyFill="1" applyBorder="1"/>
    <xf numFmtId="164" fontId="2" fillId="0" borderId="1" xfId="1" applyNumberFormat="1" applyFont="1" applyFill="1" applyBorder="1"/>
  </cellXfs>
  <cellStyles count="6">
    <cellStyle name="Comma" xfId="1" builtinId="3"/>
    <cellStyle name="Comma 2" xfId="4" xr:uid="{0A17CD95-D038-488D-BA36-870D798B218B}"/>
    <cellStyle name="Comma 3" xfId="5" xr:uid="{F2E809A3-E2D0-4B16-BA54-E52923BA0F43}"/>
    <cellStyle name="Currency" xfId="2" builtinId="4"/>
    <cellStyle name="Normal" xfId="0" builtinId="0"/>
    <cellStyle name="Normal 2" xfId="3" xr:uid="{E349FF3A-B443-4912-A9F2-915C771250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07D6C-8F30-4660-947E-C52FAD4C7DC8}">
  <sheetPr>
    <tabColor theme="9"/>
  </sheetPr>
  <dimension ref="A1:B9"/>
  <sheetViews>
    <sheetView tabSelected="1" workbookViewId="0">
      <selection activeCell="C5" sqref="C5"/>
    </sheetView>
  </sheetViews>
  <sheetFormatPr defaultRowHeight="15" x14ac:dyDescent="0.25"/>
  <cols>
    <col min="1" max="1" width="26.28515625" bestFit="1" customWidth="1"/>
    <col min="2" max="2" width="15.28515625" style="10" bestFit="1" customWidth="1"/>
  </cols>
  <sheetData>
    <row r="1" spans="1:2" ht="21" x14ac:dyDescent="0.35">
      <c r="A1" s="34" t="s">
        <v>214</v>
      </c>
    </row>
    <row r="2" spans="1:2" x14ac:dyDescent="0.25">
      <c r="A2" s="10" t="s">
        <v>216</v>
      </c>
    </row>
    <row r="5" spans="1:2" x14ac:dyDescent="0.25">
      <c r="A5" s="35" t="s">
        <v>210</v>
      </c>
      <c r="B5" s="36">
        <v>29652097</v>
      </c>
    </row>
    <row r="6" spans="1:2" x14ac:dyDescent="0.25">
      <c r="B6" s="13"/>
    </row>
    <row r="7" spans="1:2" x14ac:dyDescent="0.25">
      <c r="A7" s="37" t="s">
        <v>215</v>
      </c>
      <c r="B7" s="36">
        <v>13843946.5</v>
      </c>
    </row>
    <row r="8" spans="1:2" x14ac:dyDescent="0.25">
      <c r="A8" s="37" t="s">
        <v>213</v>
      </c>
      <c r="B8" s="36">
        <v>12619509</v>
      </c>
    </row>
    <row r="9" spans="1:2" x14ac:dyDescent="0.25">
      <c r="A9" s="7" t="s">
        <v>4</v>
      </c>
      <c r="B9" s="4">
        <v>26463455.5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3D22-3EE5-4E6D-A53F-DC5197E80F49}">
  <sheetPr>
    <tabColor theme="9"/>
  </sheetPr>
  <dimension ref="A2:M158"/>
  <sheetViews>
    <sheetView topLeftCell="A85" workbookViewId="0">
      <selection activeCell="K96" sqref="K96"/>
    </sheetView>
  </sheetViews>
  <sheetFormatPr defaultRowHeight="15" x14ac:dyDescent="0.25"/>
  <cols>
    <col min="1" max="1" width="18.85546875" bestFit="1" customWidth="1"/>
    <col min="2" max="2" width="26.42578125" customWidth="1"/>
    <col min="3" max="3" width="61.5703125" bestFit="1" customWidth="1"/>
    <col min="4" max="4" width="13.7109375" bestFit="1" customWidth="1"/>
    <col min="5" max="5" width="27.5703125" bestFit="1" customWidth="1"/>
    <col min="6" max="6" width="15.28515625" customWidth="1"/>
    <col min="7" max="7" width="10.5703125" style="1" bestFit="1" customWidth="1"/>
    <col min="8" max="8" width="14" style="1" bestFit="1" customWidth="1"/>
    <col min="9" max="9" width="19.5703125" bestFit="1" customWidth="1"/>
    <col min="10" max="10" width="15" bestFit="1" customWidth="1"/>
    <col min="11" max="11" width="12.28515625" bestFit="1" customWidth="1"/>
    <col min="12" max="12" width="12.5703125" bestFit="1" customWidth="1"/>
    <col min="13" max="13" width="11.85546875" bestFit="1" customWidth="1"/>
  </cols>
  <sheetData>
    <row r="2" spans="1:13" x14ac:dyDescent="0.25">
      <c r="C2" s="12" t="s">
        <v>53</v>
      </c>
      <c r="F2" t="s">
        <v>217</v>
      </c>
    </row>
    <row r="3" spans="1:13" x14ac:dyDescent="0.25">
      <c r="B3" s="15" t="s">
        <v>210</v>
      </c>
      <c r="C3" s="16">
        <v>29652097</v>
      </c>
      <c r="D3" s="17"/>
    </row>
    <row r="4" spans="1:13" x14ac:dyDescent="0.25">
      <c r="C4" s="17"/>
      <c r="D4" s="17"/>
    </row>
    <row r="5" spans="1:13" x14ac:dyDescent="0.25">
      <c r="B5" s="28" t="s">
        <v>154</v>
      </c>
      <c r="C5" s="29"/>
      <c r="D5" s="29"/>
      <c r="E5" s="29"/>
      <c r="F5" s="29"/>
      <c r="G5" s="30"/>
      <c r="H5" s="30"/>
      <c r="I5" s="29"/>
      <c r="J5" s="29"/>
      <c r="K5" s="29"/>
    </row>
    <row r="6" spans="1:13" x14ac:dyDescent="0.25">
      <c r="B6" s="11" t="s">
        <v>153</v>
      </c>
      <c r="C6" s="11" t="s">
        <v>0</v>
      </c>
      <c r="D6" s="11" t="s">
        <v>1</v>
      </c>
      <c r="E6" s="11" t="s">
        <v>155</v>
      </c>
      <c r="F6" s="11" t="s">
        <v>156</v>
      </c>
      <c r="G6" s="31" t="s">
        <v>157</v>
      </c>
      <c r="H6" s="31" t="s">
        <v>158</v>
      </c>
      <c r="I6" s="11" t="s">
        <v>159</v>
      </c>
      <c r="J6" s="11" t="s">
        <v>160</v>
      </c>
      <c r="K6" s="11" t="s">
        <v>3</v>
      </c>
    </row>
    <row r="7" spans="1:13" x14ac:dyDescent="0.25">
      <c r="A7" t="str">
        <f>B7&amp;D7</f>
        <v>766700NTABX0102</v>
      </c>
      <c r="B7" s="2" t="s">
        <v>54</v>
      </c>
      <c r="C7" s="2" t="s">
        <v>5</v>
      </c>
      <c r="D7" s="2" t="s">
        <v>56</v>
      </c>
      <c r="E7" s="2" t="s">
        <v>55</v>
      </c>
      <c r="F7" s="3">
        <v>196392</v>
      </c>
      <c r="G7" s="3">
        <v>1336</v>
      </c>
      <c r="H7" s="3">
        <v>0</v>
      </c>
      <c r="I7" s="38">
        <v>147</v>
      </c>
      <c r="J7" s="38">
        <v>0</v>
      </c>
      <c r="K7" s="21">
        <f>I7+J7</f>
        <v>147</v>
      </c>
      <c r="M7" s="9"/>
    </row>
    <row r="8" spans="1:13" x14ac:dyDescent="0.25">
      <c r="A8" t="str">
        <f t="shared" ref="A8:A81" si="0">B8&amp;D8</f>
        <v>766700NTABX0202</v>
      </c>
      <c r="B8" s="2" t="s">
        <v>54</v>
      </c>
      <c r="C8" s="2" t="s">
        <v>5</v>
      </c>
      <c r="D8" s="2" t="s">
        <v>57</v>
      </c>
      <c r="E8" s="2" t="s">
        <v>55</v>
      </c>
      <c r="F8" s="3">
        <v>157648</v>
      </c>
      <c r="G8" s="3">
        <v>1336</v>
      </c>
      <c r="H8" s="3">
        <v>0</v>
      </c>
      <c r="I8" s="38">
        <v>118</v>
      </c>
      <c r="J8" s="38">
        <v>0</v>
      </c>
      <c r="K8" s="21">
        <f t="shared" ref="K8:K71" si="1">I8+J8</f>
        <v>118</v>
      </c>
    </row>
    <row r="9" spans="1:13" x14ac:dyDescent="0.25">
      <c r="A9" t="str">
        <f t="shared" si="0"/>
        <v>766700NTABX0401</v>
      </c>
      <c r="B9" s="2" t="s">
        <v>54</v>
      </c>
      <c r="C9" s="2" t="s">
        <v>5</v>
      </c>
      <c r="D9" s="2" t="s">
        <v>58</v>
      </c>
      <c r="E9" s="2" t="s">
        <v>55</v>
      </c>
      <c r="F9" s="3">
        <v>271208</v>
      </c>
      <c r="G9" s="3">
        <v>1336</v>
      </c>
      <c r="H9" s="3">
        <v>0</v>
      </c>
      <c r="I9" s="38">
        <v>203</v>
      </c>
      <c r="J9" s="38">
        <v>0</v>
      </c>
      <c r="K9" s="21">
        <f t="shared" si="1"/>
        <v>203</v>
      </c>
    </row>
    <row r="10" spans="1:13" x14ac:dyDescent="0.25">
      <c r="A10" t="str">
        <f t="shared" si="0"/>
        <v>766700NTABX0501</v>
      </c>
      <c r="B10" s="2" t="s">
        <v>54</v>
      </c>
      <c r="C10" s="2" t="s">
        <v>5</v>
      </c>
      <c r="D10" s="2" t="s">
        <v>59</v>
      </c>
      <c r="E10" s="2" t="s">
        <v>55</v>
      </c>
      <c r="F10" s="3">
        <v>232464</v>
      </c>
      <c r="G10" s="3">
        <v>1336</v>
      </c>
      <c r="H10" s="3">
        <v>0</v>
      </c>
      <c r="I10" s="38">
        <v>174</v>
      </c>
      <c r="J10" s="38">
        <v>0</v>
      </c>
      <c r="K10" s="21">
        <f t="shared" si="1"/>
        <v>174</v>
      </c>
    </row>
    <row r="11" spans="1:13" x14ac:dyDescent="0.25">
      <c r="A11" t="str">
        <f t="shared" si="0"/>
        <v>766701NTABK1202</v>
      </c>
      <c r="B11" s="2" t="s">
        <v>60</v>
      </c>
      <c r="C11" s="2" t="s">
        <v>26</v>
      </c>
      <c r="D11" s="2" t="s">
        <v>61</v>
      </c>
      <c r="E11" s="2" t="s">
        <v>55</v>
      </c>
      <c r="F11" s="3">
        <v>300600</v>
      </c>
      <c r="G11" s="3">
        <v>1336</v>
      </c>
      <c r="H11" s="3">
        <v>0</v>
      </c>
      <c r="I11" s="38">
        <v>225</v>
      </c>
      <c r="J11" s="38">
        <v>0</v>
      </c>
      <c r="K11" s="21">
        <f t="shared" si="1"/>
        <v>225</v>
      </c>
    </row>
    <row r="12" spans="1:13" x14ac:dyDescent="0.25">
      <c r="A12" t="str">
        <f t="shared" si="0"/>
        <v>766702NTABK0802</v>
      </c>
      <c r="B12" s="2" t="s">
        <v>62</v>
      </c>
      <c r="C12" s="2" t="s">
        <v>49</v>
      </c>
      <c r="D12" s="2" t="s">
        <v>63</v>
      </c>
      <c r="E12" s="2" t="s">
        <v>55</v>
      </c>
      <c r="F12" s="3">
        <v>183032</v>
      </c>
      <c r="G12" s="3">
        <v>1336</v>
      </c>
      <c r="H12" s="3">
        <v>0</v>
      </c>
      <c r="I12" s="38">
        <v>137</v>
      </c>
      <c r="J12" s="38">
        <v>0</v>
      </c>
      <c r="K12" s="21">
        <f t="shared" si="1"/>
        <v>137</v>
      </c>
    </row>
    <row r="13" spans="1:13" x14ac:dyDescent="0.25">
      <c r="A13" t="str">
        <f t="shared" si="0"/>
        <v>766702NTABK1602</v>
      </c>
      <c r="B13" s="2" t="s">
        <v>62</v>
      </c>
      <c r="C13" s="2" t="s">
        <v>49</v>
      </c>
      <c r="D13" s="2" t="s">
        <v>64</v>
      </c>
      <c r="E13" s="2" t="s">
        <v>55</v>
      </c>
      <c r="F13" s="3">
        <v>185704</v>
      </c>
      <c r="G13" s="3">
        <v>1336</v>
      </c>
      <c r="H13" s="3">
        <v>0</v>
      </c>
      <c r="I13" s="38">
        <v>139</v>
      </c>
      <c r="J13" s="38">
        <v>0</v>
      </c>
      <c r="K13" s="21">
        <f t="shared" si="1"/>
        <v>139</v>
      </c>
    </row>
    <row r="14" spans="1:13" x14ac:dyDescent="0.25">
      <c r="A14" t="str">
        <f t="shared" si="0"/>
        <v>766702NTAQN1201</v>
      </c>
      <c r="B14" s="2" t="s">
        <v>62</v>
      </c>
      <c r="C14" s="2" t="s">
        <v>49</v>
      </c>
      <c r="D14" s="2" t="s">
        <v>65</v>
      </c>
      <c r="E14" s="2" t="s">
        <v>55</v>
      </c>
      <c r="F14" s="3">
        <v>157648</v>
      </c>
      <c r="G14" s="3">
        <v>1336</v>
      </c>
      <c r="H14" s="3">
        <v>0</v>
      </c>
      <c r="I14" s="38">
        <v>118</v>
      </c>
      <c r="J14" s="38">
        <v>0</v>
      </c>
      <c r="K14" s="21">
        <f t="shared" si="1"/>
        <v>118</v>
      </c>
    </row>
    <row r="15" spans="1:13" x14ac:dyDescent="0.25">
      <c r="A15" t="str">
        <f t="shared" si="0"/>
        <v>766703NTABX0403</v>
      </c>
      <c r="B15" s="2" t="s">
        <v>66</v>
      </c>
      <c r="C15" s="2" t="s">
        <v>67</v>
      </c>
      <c r="D15" s="2" t="s">
        <v>68</v>
      </c>
      <c r="E15" s="2" t="s">
        <v>55</v>
      </c>
      <c r="F15" s="3">
        <v>219104</v>
      </c>
      <c r="G15" s="3">
        <v>1336</v>
      </c>
      <c r="H15" s="3">
        <v>0</v>
      </c>
      <c r="I15" s="38">
        <v>164</v>
      </c>
      <c r="J15" s="38">
        <v>0</v>
      </c>
      <c r="K15" s="21">
        <f t="shared" si="1"/>
        <v>164</v>
      </c>
    </row>
    <row r="16" spans="1:13" x14ac:dyDescent="0.25">
      <c r="A16" t="str">
        <f t="shared" si="0"/>
        <v>766703NTABX0603</v>
      </c>
      <c r="B16" s="2" t="s">
        <v>66</v>
      </c>
      <c r="C16" s="2" t="s">
        <v>67</v>
      </c>
      <c r="D16" s="2" t="s">
        <v>69</v>
      </c>
      <c r="E16" s="2" t="s">
        <v>55</v>
      </c>
      <c r="F16" s="3">
        <v>154976</v>
      </c>
      <c r="G16" s="3">
        <v>1336</v>
      </c>
      <c r="H16" s="3">
        <v>0</v>
      </c>
      <c r="I16" s="38">
        <v>116</v>
      </c>
      <c r="J16" s="38">
        <v>0</v>
      </c>
      <c r="K16" s="21">
        <f t="shared" si="1"/>
        <v>116</v>
      </c>
    </row>
    <row r="17" spans="1:11" x14ac:dyDescent="0.25">
      <c r="A17" t="str">
        <f t="shared" si="0"/>
        <v>766703NTABX0703</v>
      </c>
      <c r="B17" s="2" t="s">
        <v>66</v>
      </c>
      <c r="C17" s="2" t="s">
        <v>67</v>
      </c>
      <c r="D17" s="2" t="s">
        <v>70</v>
      </c>
      <c r="E17" s="2" t="s">
        <v>55</v>
      </c>
      <c r="F17" s="3">
        <v>153640</v>
      </c>
      <c r="G17" s="3">
        <v>1336</v>
      </c>
      <c r="H17" s="3">
        <v>0</v>
      </c>
      <c r="I17" s="38">
        <v>115</v>
      </c>
      <c r="J17" s="38">
        <v>0</v>
      </c>
      <c r="K17" s="21">
        <f t="shared" si="1"/>
        <v>115</v>
      </c>
    </row>
    <row r="18" spans="1:11" x14ac:dyDescent="0.25">
      <c r="A18" t="str">
        <f t="shared" si="0"/>
        <v>766703NTAMN0903</v>
      </c>
      <c r="B18" s="2" t="s">
        <v>66</v>
      </c>
      <c r="C18" s="2" t="s">
        <v>67</v>
      </c>
      <c r="D18" s="2" t="s">
        <v>71</v>
      </c>
      <c r="E18" s="2" t="s">
        <v>55</v>
      </c>
      <c r="F18" s="3">
        <v>157648</v>
      </c>
      <c r="G18" s="3">
        <v>1336</v>
      </c>
      <c r="H18" s="3">
        <v>0</v>
      </c>
      <c r="I18" s="38">
        <v>118</v>
      </c>
      <c r="J18" s="38">
        <v>0</v>
      </c>
      <c r="K18" s="21">
        <f t="shared" si="1"/>
        <v>118</v>
      </c>
    </row>
    <row r="19" spans="1:11" x14ac:dyDescent="0.25">
      <c r="A19" t="str">
        <f t="shared" si="0"/>
        <v>766704NTAMN1202</v>
      </c>
      <c r="B19" s="2" t="s">
        <v>72</v>
      </c>
      <c r="C19" s="2" t="s">
        <v>15</v>
      </c>
      <c r="D19" s="2" t="s">
        <v>73</v>
      </c>
      <c r="E19" s="2" t="s">
        <v>55</v>
      </c>
      <c r="F19" s="3">
        <v>199064</v>
      </c>
      <c r="G19" s="3">
        <v>1336</v>
      </c>
      <c r="H19" s="3">
        <v>0</v>
      </c>
      <c r="I19" s="38">
        <v>149</v>
      </c>
      <c r="J19" s="38">
        <v>0</v>
      </c>
      <c r="K19" s="21">
        <f t="shared" si="1"/>
        <v>149</v>
      </c>
    </row>
    <row r="20" spans="1:11" x14ac:dyDescent="0.25">
      <c r="A20" t="str">
        <f t="shared" si="0"/>
        <v>766705NTABK1101</v>
      </c>
      <c r="B20" s="2" t="s">
        <v>74</v>
      </c>
      <c r="C20" s="2" t="s">
        <v>19</v>
      </c>
      <c r="D20" s="2" t="s">
        <v>75</v>
      </c>
      <c r="E20" s="2" t="s">
        <v>55</v>
      </c>
      <c r="F20" s="3">
        <v>309952</v>
      </c>
      <c r="G20" s="3">
        <v>1336</v>
      </c>
      <c r="H20" s="3">
        <v>0</v>
      </c>
      <c r="I20" s="38">
        <v>232</v>
      </c>
      <c r="J20" s="38">
        <v>0</v>
      </c>
      <c r="K20" s="21">
        <f t="shared" si="1"/>
        <v>232</v>
      </c>
    </row>
    <row r="21" spans="1:11" x14ac:dyDescent="0.25">
      <c r="A21" t="str">
        <f t="shared" si="0"/>
        <v>766705NTAMN0301</v>
      </c>
      <c r="B21" s="2" t="s">
        <v>74</v>
      </c>
      <c r="C21" s="2" t="s">
        <v>19</v>
      </c>
      <c r="D21" s="2" t="s">
        <v>76</v>
      </c>
      <c r="E21" s="2" t="s">
        <v>55</v>
      </c>
      <c r="F21" s="3">
        <v>187040</v>
      </c>
      <c r="G21" s="3">
        <v>1336</v>
      </c>
      <c r="H21" s="3">
        <v>0</v>
      </c>
      <c r="I21" s="38">
        <v>140</v>
      </c>
      <c r="J21" s="38">
        <v>0</v>
      </c>
      <c r="K21" s="21">
        <f t="shared" si="1"/>
        <v>140</v>
      </c>
    </row>
    <row r="22" spans="1:11" x14ac:dyDescent="0.25">
      <c r="A22" t="str">
        <f t="shared" si="0"/>
        <v>766705NTAQN0707</v>
      </c>
      <c r="B22" s="2" t="s">
        <v>74</v>
      </c>
      <c r="C22" s="2" t="s">
        <v>19</v>
      </c>
      <c r="D22" s="2" t="s">
        <v>77</v>
      </c>
      <c r="E22" s="2" t="s">
        <v>55</v>
      </c>
      <c r="F22" s="3">
        <v>236472</v>
      </c>
      <c r="G22" s="3">
        <v>1336</v>
      </c>
      <c r="H22" s="3">
        <v>0</v>
      </c>
      <c r="I22" s="38">
        <v>177</v>
      </c>
      <c r="J22" s="38">
        <v>0</v>
      </c>
      <c r="K22" s="21">
        <f t="shared" si="1"/>
        <v>177</v>
      </c>
    </row>
    <row r="23" spans="1:11" x14ac:dyDescent="0.25">
      <c r="A23" t="str">
        <f t="shared" si="0"/>
        <v>766707NTAMN0303</v>
      </c>
      <c r="B23" s="2" t="s">
        <v>78</v>
      </c>
      <c r="C23" s="2" t="s">
        <v>36</v>
      </c>
      <c r="D23" s="2" t="s">
        <v>79</v>
      </c>
      <c r="E23" s="2" t="s">
        <v>55</v>
      </c>
      <c r="F23" s="3">
        <v>177688</v>
      </c>
      <c r="G23" s="3">
        <v>1336</v>
      </c>
      <c r="H23" s="3">
        <v>0</v>
      </c>
      <c r="I23" s="38">
        <v>133</v>
      </c>
      <c r="J23" s="38">
        <v>0</v>
      </c>
      <c r="K23" s="21">
        <f t="shared" si="1"/>
        <v>133</v>
      </c>
    </row>
    <row r="24" spans="1:11" x14ac:dyDescent="0.25">
      <c r="A24" t="str">
        <f t="shared" si="0"/>
        <v>766708NTAQN0301</v>
      </c>
      <c r="B24" s="2" t="s">
        <v>80</v>
      </c>
      <c r="C24" s="2" t="s">
        <v>43</v>
      </c>
      <c r="D24" s="2" t="s">
        <v>81</v>
      </c>
      <c r="E24" s="2" t="s">
        <v>55</v>
      </c>
      <c r="F24" s="3">
        <v>240480</v>
      </c>
      <c r="G24" s="3">
        <v>1336</v>
      </c>
      <c r="H24" s="3">
        <v>0</v>
      </c>
      <c r="I24" s="38">
        <v>180</v>
      </c>
      <c r="J24" s="38">
        <v>0</v>
      </c>
      <c r="K24" s="21">
        <f t="shared" si="1"/>
        <v>180</v>
      </c>
    </row>
    <row r="25" spans="1:11" x14ac:dyDescent="0.25">
      <c r="A25" t="str">
        <f t="shared" si="0"/>
        <v>766709NTASI0107</v>
      </c>
      <c r="B25" s="2" t="s">
        <v>82</v>
      </c>
      <c r="C25" s="2" t="s">
        <v>83</v>
      </c>
      <c r="D25" s="2" t="s">
        <v>84</v>
      </c>
      <c r="E25" s="2" t="s">
        <v>55</v>
      </c>
      <c r="F25" s="3">
        <v>146960</v>
      </c>
      <c r="G25" s="3">
        <v>1336</v>
      </c>
      <c r="H25" s="3">
        <v>0</v>
      </c>
      <c r="I25" s="38">
        <v>110</v>
      </c>
      <c r="J25" s="38">
        <v>0</v>
      </c>
      <c r="K25" s="21">
        <f t="shared" si="1"/>
        <v>110</v>
      </c>
    </row>
    <row r="26" spans="1:11" x14ac:dyDescent="0.25">
      <c r="A26" t="str">
        <f t="shared" si="0"/>
        <v>766710NTABX0701</v>
      </c>
      <c r="B26" s="2" t="s">
        <v>85</v>
      </c>
      <c r="C26" s="2" t="s">
        <v>16</v>
      </c>
      <c r="D26" s="2" t="s">
        <v>86</v>
      </c>
      <c r="E26" s="2" t="s">
        <v>55</v>
      </c>
      <c r="F26" s="3">
        <v>168336</v>
      </c>
      <c r="G26" s="3">
        <v>1336</v>
      </c>
      <c r="H26" s="3">
        <v>0</v>
      </c>
      <c r="I26" s="38">
        <v>126</v>
      </c>
      <c r="J26" s="38">
        <v>0</v>
      </c>
      <c r="K26" s="21">
        <f t="shared" si="1"/>
        <v>126</v>
      </c>
    </row>
    <row r="27" spans="1:11" x14ac:dyDescent="0.25">
      <c r="A27" t="str">
        <f t="shared" si="0"/>
        <v>766710NTABX0702</v>
      </c>
      <c r="B27" s="2" t="s">
        <v>85</v>
      </c>
      <c r="C27" s="2" t="s">
        <v>16</v>
      </c>
      <c r="D27" s="2" t="s">
        <v>87</v>
      </c>
      <c r="E27" s="2" t="s">
        <v>55</v>
      </c>
      <c r="F27" s="3">
        <v>196392</v>
      </c>
      <c r="G27" s="3">
        <v>1336</v>
      </c>
      <c r="H27" s="3">
        <v>0</v>
      </c>
      <c r="I27" s="38">
        <v>147</v>
      </c>
      <c r="J27" s="38">
        <v>0</v>
      </c>
      <c r="K27" s="21">
        <f t="shared" si="1"/>
        <v>147</v>
      </c>
    </row>
    <row r="28" spans="1:11" x14ac:dyDescent="0.25">
      <c r="A28" t="str">
        <f t="shared" si="0"/>
        <v>766711NTABX0101</v>
      </c>
      <c r="B28" s="2" t="s">
        <v>88</v>
      </c>
      <c r="C28" s="2" t="s">
        <v>12</v>
      </c>
      <c r="D28" s="2" t="s">
        <v>89</v>
      </c>
      <c r="E28" s="2" t="s">
        <v>55</v>
      </c>
      <c r="F28" s="3">
        <v>268536</v>
      </c>
      <c r="G28" s="3">
        <v>1336</v>
      </c>
      <c r="H28" s="3">
        <v>0</v>
      </c>
      <c r="I28" s="38">
        <v>201</v>
      </c>
      <c r="J28" s="38">
        <v>0</v>
      </c>
      <c r="K28" s="21">
        <f t="shared" si="1"/>
        <v>201</v>
      </c>
    </row>
    <row r="29" spans="1:11" x14ac:dyDescent="0.25">
      <c r="A29" t="str">
        <f t="shared" si="0"/>
        <v>766712NTAMN1201</v>
      </c>
      <c r="B29" s="2" t="s">
        <v>90</v>
      </c>
      <c r="C29" s="2" t="s">
        <v>38</v>
      </c>
      <c r="D29" s="2" t="s">
        <v>91</v>
      </c>
      <c r="E29" s="2" t="s">
        <v>55</v>
      </c>
      <c r="F29" s="3">
        <v>240480</v>
      </c>
      <c r="G29" s="3">
        <v>1336</v>
      </c>
      <c r="H29" s="3">
        <v>0</v>
      </c>
      <c r="I29" s="38">
        <v>180</v>
      </c>
      <c r="J29" s="38">
        <v>0</v>
      </c>
      <c r="K29" s="21">
        <f t="shared" si="1"/>
        <v>180</v>
      </c>
    </row>
    <row r="30" spans="1:11" x14ac:dyDescent="0.25">
      <c r="A30" t="str">
        <f t="shared" si="0"/>
        <v>766713NTABK0103</v>
      </c>
      <c r="B30" s="2" t="s">
        <v>92</v>
      </c>
      <c r="C30" s="2" t="s">
        <v>25</v>
      </c>
      <c r="D30" s="2" t="s">
        <v>93</v>
      </c>
      <c r="E30" s="2" t="s">
        <v>55</v>
      </c>
      <c r="F30" s="3">
        <v>265864</v>
      </c>
      <c r="G30" s="3">
        <v>1336</v>
      </c>
      <c r="H30" s="3">
        <v>0</v>
      </c>
      <c r="I30" s="38">
        <v>199</v>
      </c>
      <c r="J30" s="38">
        <v>0</v>
      </c>
      <c r="K30" s="21">
        <f t="shared" si="1"/>
        <v>199</v>
      </c>
    </row>
    <row r="31" spans="1:11" x14ac:dyDescent="0.25">
      <c r="A31" t="str">
        <f t="shared" si="0"/>
        <v>766713NTABK0104</v>
      </c>
      <c r="B31" s="2" t="s">
        <v>92</v>
      </c>
      <c r="C31" s="2" t="s">
        <v>25</v>
      </c>
      <c r="D31" s="2" t="s">
        <v>94</v>
      </c>
      <c r="E31" s="2" t="s">
        <v>55</v>
      </c>
      <c r="F31" s="3">
        <v>157648</v>
      </c>
      <c r="G31" s="3">
        <v>1336</v>
      </c>
      <c r="H31" s="3">
        <v>0</v>
      </c>
      <c r="I31" s="38">
        <v>118</v>
      </c>
      <c r="J31" s="38">
        <v>0</v>
      </c>
      <c r="K31" s="21">
        <f t="shared" si="1"/>
        <v>118</v>
      </c>
    </row>
    <row r="32" spans="1:11" x14ac:dyDescent="0.25">
      <c r="A32" t="str">
        <f t="shared" si="0"/>
        <v>766713NTABK0301</v>
      </c>
      <c r="B32" s="2" t="s">
        <v>92</v>
      </c>
      <c r="C32" s="2" t="s">
        <v>25</v>
      </c>
      <c r="D32" s="2" t="s">
        <v>95</v>
      </c>
      <c r="E32" s="2" t="s">
        <v>55</v>
      </c>
      <c r="F32" s="3">
        <v>249832</v>
      </c>
      <c r="G32" s="3">
        <v>1336</v>
      </c>
      <c r="H32" s="3">
        <v>0</v>
      </c>
      <c r="I32" s="38">
        <v>187</v>
      </c>
      <c r="J32" s="38">
        <v>0</v>
      </c>
      <c r="K32" s="21">
        <f t="shared" si="1"/>
        <v>187</v>
      </c>
    </row>
    <row r="33" spans="1:11" x14ac:dyDescent="0.25">
      <c r="A33" t="str">
        <f t="shared" si="0"/>
        <v>766713NTABK0302</v>
      </c>
      <c r="B33" s="2" t="s">
        <v>92</v>
      </c>
      <c r="C33" s="2" t="s">
        <v>25</v>
      </c>
      <c r="D33" s="2" t="s">
        <v>96</v>
      </c>
      <c r="E33" s="2" t="s">
        <v>55</v>
      </c>
      <c r="F33" s="3">
        <v>212424</v>
      </c>
      <c r="G33" s="3">
        <v>1336</v>
      </c>
      <c r="H33" s="3">
        <v>0</v>
      </c>
      <c r="I33" s="38">
        <v>159</v>
      </c>
      <c r="J33" s="38">
        <v>0</v>
      </c>
      <c r="K33" s="21">
        <f t="shared" si="1"/>
        <v>159</v>
      </c>
    </row>
    <row r="34" spans="1:11" x14ac:dyDescent="0.25">
      <c r="A34" t="str">
        <f t="shared" si="0"/>
        <v>766714NTABK0402</v>
      </c>
      <c r="B34" s="2" t="s">
        <v>97</v>
      </c>
      <c r="C34" s="2" t="s">
        <v>23</v>
      </c>
      <c r="D34" s="2" t="s">
        <v>98</v>
      </c>
      <c r="E34" s="2" t="s">
        <v>55</v>
      </c>
      <c r="F34" s="3">
        <v>185704</v>
      </c>
      <c r="G34" s="3">
        <v>1336</v>
      </c>
      <c r="H34" s="3">
        <v>0</v>
      </c>
      <c r="I34" s="38">
        <v>139</v>
      </c>
      <c r="J34" s="38">
        <v>0</v>
      </c>
      <c r="K34" s="21">
        <f t="shared" si="1"/>
        <v>139</v>
      </c>
    </row>
    <row r="35" spans="1:11" x14ac:dyDescent="0.25">
      <c r="A35" t="str">
        <f t="shared" si="0"/>
        <v>766715NTAMN1102</v>
      </c>
      <c r="B35" s="2" t="s">
        <v>99</v>
      </c>
      <c r="C35" s="2" t="s">
        <v>100</v>
      </c>
      <c r="D35" s="2" t="s">
        <v>101</v>
      </c>
      <c r="E35" s="2" t="s">
        <v>55</v>
      </c>
      <c r="F35" s="3">
        <v>133600</v>
      </c>
      <c r="G35" s="3">
        <v>1336</v>
      </c>
      <c r="H35" s="3">
        <v>0</v>
      </c>
      <c r="I35" s="38">
        <v>100</v>
      </c>
      <c r="J35" s="38">
        <v>0</v>
      </c>
      <c r="K35" s="21">
        <f t="shared" si="1"/>
        <v>100</v>
      </c>
    </row>
    <row r="36" spans="1:11" x14ac:dyDescent="0.25">
      <c r="A36" t="str">
        <f t="shared" si="0"/>
        <v>766716NTABK1302</v>
      </c>
      <c r="B36" s="2" t="s">
        <v>102</v>
      </c>
      <c r="C36" s="2" t="s">
        <v>32</v>
      </c>
      <c r="D36" s="2" t="s">
        <v>103</v>
      </c>
      <c r="E36" s="2" t="s">
        <v>55</v>
      </c>
      <c r="F36" s="3">
        <v>201736</v>
      </c>
      <c r="G36" s="3">
        <v>1336</v>
      </c>
      <c r="H36" s="3">
        <v>0</v>
      </c>
      <c r="I36" s="38">
        <v>151</v>
      </c>
      <c r="J36" s="38">
        <v>0</v>
      </c>
      <c r="K36" s="21">
        <f t="shared" si="1"/>
        <v>151</v>
      </c>
    </row>
    <row r="37" spans="1:11" x14ac:dyDescent="0.25">
      <c r="A37" t="str">
        <f t="shared" si="0"/>
        <v>766716NTABK1503</v>
      </c>
      <c r="B37" s="2" t="s">
        <v>102</v>
      </c>
      <c r="C37" s="2" t="s">
        <v>32</v>
      </c>
      <c r="D37" s="2" t="s">
        <v>104</v>
      </c>
      <c r="E37" s="2" t="s">
        <v>55</v>
      </c>
      <c r="F37" s="3">
        <v>165664</v>
      </c>
      <c r="G37" s="3">
        <v>1336</v>
      </c>
      <c r="H37" s="3">
        <v>0</v>
      </c>
      <c r="I37" s="38">
        <v>124</v>
      </c>
      <c r="J37" s="38">
        <v>0</v>
      </c>
      <c r="K37" s="21">
        <f t="shared" si="1"/>
        <v>124</v>
      </c>
    </row>
    <row r="38" spans="1:11" x14ac:dyDescent="0.25">
      <c r="A38" t="str">
        <f t="shared" si="0"/>
        <v>766717NTABK0703</v>
      </c>
      <c r="B38" s="2" t="s">
        <v>105</v>
      </c>
      <c r="C38" s="2" t="s">
        <v>106</v>
      </c>
      <c r="D38" s="2" t="s">
        <v>107</v>
      </c>
      <c r="E38" s="2" t="s">
        <v>55</v>
      </c>
      <c r="F38" s="3">
        <v>189712</v>
      </c>
      <c r="G38" s="3">
        <v>1336</v>
      </c>
      <c r="H38" s="3">
        <v>0</v>
      </c>
      <c r="I38" s="38">
        <v>142</v>
      </c>
      <c r="J38" s="38">
        <v>0</v>
      </c>
      <c r="K38" s="21">
        <f t="shared" si="1"/>
        <v>142</v>
      </c>
    </row>
    <row r="39" spans="1:11" x14ac:dyDescent="0.25">
      <c r="A39" t="str">
        <f t="shared" si="0"/>
        <v>766718NTAMN1101</v>
      </c>
      <c r="B39" s="2" t="s">
        <v>108</v>
      </c>
      <c r="C39" s="2" t="s">
        <v>109</v>
      </c>
      <c r="D39" s="2" t="s">
        <v>110</v>
      </c>
      <c r="E39" s="2" t="s">
        <v>55</v>
      </c>
      <c r="F39" s="3">
        <v>197728</v>
      </c>
      <c r="G39" s="3">
        <v>1336</v>
      </c>
      <c r="H39" s="3">
        <v>0</v>
      </c>
      <c r="I39" s="38">
        <v>148</v>
      </c>
      <c r="J39" s="38">
        <v>0</v>
      </c>
      <c r="K39" s="21">
        <f t="shared" si="1"/>
        <v>148</v>
      </c>
    </row>
    <row r="40" spans="1:11" x14ac:dyDescent="0.25">
      <c r="A40" t="str">
        <f t="shared" si="0"/>
        <v>766719NTABX0401</v>
      </c>
      <c r="B40" s="2" t="s">
        <v>111</v>
      </c>
      <c r="C40" s="2" t="s">
        <v>5</v>
      </c>
      <c r="D40" s="2" t="s">
        <v>58</v>
      </c>
      <c r="E40" s="2" t="s">
        <v>112</v>
      </c>
      <c r="F40" s="3">
        <v>208416</v>
      </c>
      <c r="G40" s="3">
        <v>1336</v>
      </c>
      <c r="H40" s="3">
        <v>0</v>
      </c>
      <c r="I40" s="38">
        <v>156</v>
      </c>
      <c r="J40" s="38">
        <v>0</v>
      </c>
      <c r="K40" s="21">
        <f t="shared" si="1"/>
        <v>156</v>
      </c>
    </row>
    <row r="41" spans="1:11" x14ac:dyDescent="0.25">
      <c r="A41" t="str">
        <f t="shared" si="0"/>
        <v>766719NTABX0901</v>
      </c>
      <c r="B41" s="22" t="s">
        <v>111</v>
      </c>
      <c r="C41" s="2" t="s">
        <v>5</v>
      </c>
      <c r="D41" s="2" t="s">
        <v>113</v>
      </c>
      <c r="E41" s="2" t="s">
        <v>112</v>
      </c>
      <c r="F41" s="3">
        <v>200400</v>
      </c>
      <c r="G41" s="3">
        <v>1336</v>
      </c>
      <c r="H41" s="3">
        <v>0</v>
      </c>
      <c r="I41" s="38">
        <v>150</v>
      </c>
      <c r="J41" s="38">
        <v>0</v>
      </c>
      <c r="K41" s="21">
        <f t="shared" si="1"/>
        <v>150</v>
      </c>
    </row>
    <row r="42" spans="1:11" x14ac:dyDescent="0.25">
      <c r="A42" t="str">
        <f t="shared" si="0"/>
        <v>766720NTABK1101</v>
      </c>
      <c r="B42" s="2" t="s">
        <v>114</v>
      </c>
      <c r="C42" s="2" t="s">
        <v>17</v>
      </c>
      <c r="D42" s="2" t="s">
        <v>75</v>
      </c>
      <c r="E42" s="2" t="s">
        <v>112</v>
      </c>
      <c r="F42" s="3">
        <v>208416</v>
      </c>
      <c r="G42" s="3">
        <v>1336</v>
      </c>
      <c r="H42" s="3">
        <v>0</v>
      </c>
      <c r="I42" s="38">
        <v>156</v>
      </c>
      <c r="J42" s="38">
        <v>0</v>
      </c>
      <c r="K42" s="21">
        <f t="shared" si="1"/>
        <v>156</v>
      </c>
    </row>
    <row r="43" spans="1:11" x14ac:dyDescent="0.25">
      <c r="A43" t="str">
        <f t="shared" si="0"/>
        <v>766720NTABK1202</v>
      </c>
      <c r="B43" s="2" t="s">
        <v>114</v>
      </c>
      <c r="C43" s="2" t="s">
        <v>17</v>
      </c>
      <c r="D43" s="2" t="s">
        <v>61</v>
      </c>
      <c r="E43" s="2" t="s">
        <v>112</v>
      </c>
      <c r="F43" s="3">
        <v>239144</v>
      </c>
      <c r="G43" s="3">
        <v>1336</v>
      </c>
      <c r="H43" s="3">
        <v>0</v>
      </c>
      <c r="I43" s="38">
        <v>179</v>
      </c>
      <c r="J43" s="38">
        <v>0</v>
      </c>
      <c r="K43" s="21">
        <f t="shared" si="1"/>
        <v>179</v>
      </c>
    </row>
    <row r="44" spans="1:11" x14ac:dyDescent="0.25">
      <c r="A44" t="str">
        <f t="shared" si="0"/>
        <v>766721NTAMN0301</v>
      </c>
      <c r="B44" s="2" t="s">
        <v>115</v>
      </c>
      <c r="C44" s="2" t="s">
        <v>36</v>
      </c>
      <c r="D44" s="2" t="s">
        <v>76</v>
      </c>
      <c r="E44" s="2" t="s">
        <v>112</v>
      </c>
      <c r="F44" s="3">
        <v>153640</v>
      </c>
      <c r="G44" s="3">
        <v>1336</v>
      </c>
      <c r="H44" s="3">
        <v>0</v>
      </c>
      <c r="I44" s="38">
        <v>115</v>
      </c>
      <c r="J44" s="38">
        <v>0</v>
      </c>
      <c r="K44" s="21">
        <f t="shared" si="1"/>
        <v>115</v>
      </c>
    </row>
    <row r="45" spans="1:11" x14ac:dyDescent="0.25">
      <c r="A45" t="str">
        <f t="shared" si="0"/>
        <v>766722NTAMN1201</v>
      </c>
      <c r="B45" s="2" t="s">
        <v>116</v>
      </c>
      <c r="C45" s="2" t="s">
        <v>38</v>
      </c>
      <c r="D45" s="2" t="s">
        <v>91</v>
      </c>
      <c r="E45" s="2" t="s">
        <v>112</v>
      </c>
      <c r="F45" s="3">
        <v>189712</v>
      </c>
      <c r="G45" s="3">
        <v>1336</v>
      </c>
      <c r="H45" s="3">
        <v>0</v>
      </c>
      <c r="I45" s="38">
        <v>142</v>
      </c>
      <c r="J45" s="38">
        <v>0</v>
      </c>
      <c r="K45" s="21">
        <f t="shared" si="1"/>
        <v>142</v>
      </c>
    </row>
    <row r="46" spans="1:11" x14ac:dyDescent="0.25">
      <c r="A46" t="str">
        <f t="shared" si="0"/>
        <v>766723NTABX0501</v>
      </c>
      <c r="B46" s="2" t="s">
        <v>117</v>
      </c>
      <c r="C46" s="2" t="s">
        <v>31</v>
      </c>
      <c r="D46" s="2" t="s">
        <v>59</v>
      </c>
      <c r="E46" s="2" t="s">
        <v>112</v>
      </c>
      <c r="F46" s="3">
        <v>179024</v>
      </c>
      <c r="G46" s="3">
        <v>1336</v>
      </c>
      <c r="H46" s="3">
        <v>0</v>
      </c>
      <c r="I46" s="38">
        <v>134</v>
      </c>
      <c r="J46" s="38">
        <v>0</v>
      </c>
      <c r="K46" s="21">
        <f t="shared" si="1"/>
        <v>134</v>
      </c>
    </row>
    <row r="47" spans="1:11" x14ac:dyDescent="0.25">
      <c r="A47" t="str">
        <f t="shared" si="0"/>
        <v>766724NTAQN0402</v>
      </c>
      <c r="B47" s="2" t="s">
        <v>118</v>
      </c>
      <c r="C47" s="2" t="s">
        <v>45</v>
      </c>
      <c r="D47" s="2" t="s">
        <v>119</v>
      </c>
      <c r="E47" s="2" t="s">
        <v>112</v>
      </c>
      <c r="F47" s="3">
        <v>144288</v>
      </c>
      <c r="G47" s="3">
        <v>1336</v>
      </c>
      <c r="H47" s="3">
        <v>0</v>
      </c>
      <c r="I47" s="38">
        <v>108</v>
      </c>
      <c r="J47" s="38">
        <v>0</v>
      </c>
      <c r="K47" s="21">
        <f t="shared" si="1"/>
        <v>108</v>
      </c>
    </row>
    <row r="48" spans="1:11" x14ac:dyDescent="0.25">
      <c r="A48" t="str">
        <f t="shared" si="0"/>
        <v>766725NTAMN1101</v>
      </c>
      <c r="B48" s="2" t="s">
        <v>120</v>
      </c>
      <c r="C48" s="2" t="s">
        <v>109</v>
      </c>
      <c r="D48" s="2" t="s">
        <v>110</v>
      </c>
      <c r="E48" s="2" t="s">
        <v>112</v>
      </c>
      <c r="F48" s="3">
        <v>156312</v>
      </c>
      <c r="G48" s="3">
        <v>1336</v>
      </c>
      <c r="H48" s="3">
        <v>0</v>
      </c>
      <c r="I48" s="38">
        <v>117</v>
      </c>
      <c r="J48" s="38">
        <v>0</v>
      </c>
      <c r="K48" s="21">
        <f t="shared" si="1"/>
        <v>117</v>
      </c>
    </row>
    <row r="49" spans="1:12" x14ac:dyDescent="0.25">
      <c r="A49" t="str">
        <f t="shared" si="0"/>
        <v>766725NTAMN1102</v>
      </c>
      <c r="B49" s="2" t="s">
        <v>120</v>
      </c>
      <c r="C49" s="2" t="s">
        <v>109</v>
      </c>
      <c r="D49" s="2" t="s">
        <v>101</v>
      </c>
      <c r="E49" s="2" t="s">
        <v>112</v>
      </c>
      <c r="F49" s="3">
        <v>133600</v>
      </c>
      <c r="G49" s="3">
        <v>1336</v>
      </c>
      <c r="H49" s="3">
        <v>0</v>
      </c>
      <c r="I49" s="38">
        <v>100</v>
      </c>
      <c r="J49" s="38">
        <v>0</v>
      </c>
      <c r="K49" s="21">
        <f t="shared" si="1"/>
        <v>100</v>
      </c>
    </row>
    <row r="50" spans="1:12" x14ac:dyDescent="0.25">
      <c r="A50" t="str">
        <f t="shared" si="0"/>
        <v>766731NTABK1103</v>
      </c>
      <c r="B50" s="2" t="s">
        <v>121</v>
      </c>
      <c r="C50" s="2" t="s">
        <v>20</v>
      </c>
      <c r="D50" s="2" t="s">
        <v>122</v>
      </c>
      <c r="E50" s="2" t="s">
        <v>55</v>
      </c>
      <c r="F50" s="3">
        <v>348178</v>
      </c>
      <c r="G50" s="3">
        <v>1336</v>
      </c>
      <c r="H50" s="3">
        <v>1003</v>
      </c>
      <c r="I50" s="38">
        <f>298-150</f>
        <v>148</v>
      </c>
      <c r="J50" s="38">
        <v>150</v>
      </c>
      <c r="K50" s="21">
        <f t="shared" si="1"/>
        <v>298</v>
      </c>
    </row>
    <row r="51" spans="1:12" x14ac:dyDescent="0.25">
      <c r="A51" t="str">
        <f t="shared" si="0"/>
        <v>766732NTAMN1002</v>
      </c>
      <c r="B51" s="2" t="s">
        <v>123</v>
      </c>
      <c r="C51" s="2" t="s">
        <v>34</v>
      </c>
      <c r="D51" s="2" t="s">
        <v>124</v>
      </c>
      <c r="E51" s="2" t="s">
        <v>55</v>
      </c>
      <c r="F51" s="3">
        <v>221776</v>
      </c>
      <c r="G51" s="3">
        <v>1336</v>
      </c>
      <c r="H51" s="3">
        <v>0</v>
      </c>
      <c r="I51" s="38">
        <v>166</v>
      </c>
      <c r="J51" s="38">
        <v>0</v>
      </c>
      <c r="K51" s="21">
        <f t="shared" si="1"/>
        <v>166</v>
      </c>
    </row>
    <row r="52" spans="1:12" x14ac:dyDescent="0.25">
      <c r="A52" t="str">
        <f t="shared" si="0"/>
        <v>766733NTABX0502</v>
      </c>
      <c r="B52" s="2" t="s">
        <v>125</v>
      </c>
      <c r="C52" s="2" t="s">
        <v>126</v>
      </c>
      <c r="D52" s="2" t="s">
        <v>127</v>
      </c>
      <c r="E52" s="2" t="s">
        <v>55</v>
      </c>
      <c r="F52" s="3">
        <v>189712</v>
      </c>
      <c r="G52" s="3">
        <v>1336</v>
      </c>
      <c r="H52" s="3">
        <v>0</v>
      </c>
      <c r="I52" s="38">
        <v>142</v>
      </c>
      <c r="J52" s="38">
        <v>0</v>
      </c>
      <c r="K52" s="21">
        <f t="shared" si="1"/>
        <v>142</v>
      </c>
    </row>
    <row r="53" spans="1:12" x14ac:dyDescent="0.25">
      <c r="A53" t="str">
        <f t="shared" si="0"/>
        <v>766733NTABX0901</v>
      </c>
      <c r="B53" s="2" t="s">
        <v>125</v>
      </c>
      <c r="C53" s="2" t="s">
        <v>126</v>
      </c>
      <c r="D53" s="2" t="s">
        <v>113</v>
      </c>
      <c r="E53" s="2" t="s">
        <v>55</v>
      </c>
      <c r="F53" s="3">
        <v>251168</v>
      </c>
      <c r="G53" s="3">
        <v>1336</v>
      </c>
      <c r="H53" s="3">
        <v>0</v>
      </c>
      <c r="I53" s="38">
        <v>188</v>
      </c>
      <c r="J53" s="38">
        <v>0</v>
      </c>
      <c r="K53" s="21">
        <f t="shared" si="1"/>
        <v>188</v>
      </c>
    </row>
    <row r="54" spans="1:12" x14ac:dyDescent="0.25">
      <c r="A54" t="str">
        <f t="shared" si="0"/>
        <v>766733NTAQN0401</v>
      </c>
      <c r="B54" s="2" t="s">
        <v>125</v>
      </c>
      <c r="C54" s="2" t="s">
        <v>126</v>
      </c>
      <c r="D54" s="2" t="s">
        <v>128</v>
      </c>
      <c r="E54" s="2" t="s">
        <v>55</v>
      </c>
      <c r="F54" s="3">
        <v>248496</v>
      </c>
      <c r="G54" s="3">
        <v>1336</v>
      </c>
      <c r="H54" s="3">
        <v>0</v>
      </c>
      <c r="I54" s="38">
        <v>186</v>
      </c>
      <c r="J54" s="38">
        <v>0</v>
      </c>
      <c r="K54" s="21">
        <f t="shared" si="1"/>
        <v>186</v>
      </c>
    </row>
    <row r="55" spans="1:12" x14ac:dyDescent="0.25">
      <c r="A55" t="str">
        <f t="shared" si="0"/>
        <v>766733NTAQN0502</v>
      </c>
      <c r="B55" s="2" t="s">
        <v>125</v>
      </c>
      <c r="C55" s="2" t="s">
        <v>126</v>
      </c>
      <c r="D55" s="2" t="s">
        <v>129</v>
      </c>
      <c r="E55" s="2" t="s">
        <v>55</v>
      </c>
      <c r="F55" s="3">
        <v>150968</v>
      </c>
      <c r="G55" s="3">
        <v>1336</v>
      </c>
      <c r="H55" s="3">
        <v>0</v>
      </c>
      <c r="I55" s="38">
        <v>113</v>
      </c>
      <c r="J55" s="38">
        <v>0</v>
      </c>
      <c r="K55" s="21">
        <f t="shared" si="1"/>
        <v>113</v>
      </c>
    </row>
    <row r="56" spans="1:12" x14ac:dyDescent="0.25">
      <c r="A56" t="str">
        <f t="shared" si="0"/>
        <v>766734NTABK0103</v>
      </c>
      <c r="B56" s="2" t="s">
        <v>130</v>
      </c>
      <c r="C56" s="2" t="s">
        <v>25</v>
      </c>
      <c r="D56" s="2" t="s">
        <v>93</v>
      </c>
      <c r="E56" s="2" t="s">
        <v>112</v>
      </c>
      <c r="F56" s="3">
        <v>188376</v>
      </c>
      <c r="G56" s="3">
        <v>1336</v>
      </c>
      <c r="H56" s="3">
        <v>0</v>
      </c>
      <c r="I56" s="38">
        <v>141</v>
      </c>
      <c r="J56" s="38">
        <v>0</v>
      </c>
      <c r="K56" s="21">
        <f t="shared" si="1"/>
        <v>141</v>
      </c>
    </row>
    <row r="57" spans="1:12" x14ac:dyDescent="0.25">
      <c r="A57" t="str">
        <f t="shared" si="0"/>
        <v>766735NTABK0301</v>
      </c>
      <c r="B57" s="2" t="s">
        <v>131</v>
      </c>
      <c r="C57" s="2" t="s">
        <v>132</v>
      </c>
      <c r="D57" s="2" t="s">
        <v>95</v>
      </c>
      <c r="E57" s="2" t="s">
        <v>112</v>
      </c>
      <c r="F57" s="3">
        <v>99532</v>
      </c>
      <c r="G57" s="33">
        <v>1336</v>
      </c>
      <c r="H57" s="33">
        <v>0</v>
      </c>
      <c r="I57" s="39">
        <f>149/2</f>
        <v>74.5</v>
      </c>
      <c r="J57" s="39">
        <v>0</v>
      </c>
      <c r="K57" s="21">
        <f t="shared" si="1"/>
        <v>74.5</v>
      </c>
      <c r="L57" s="5"/>
    </row>
    <row r="58" spans="1:12" x14ac:dyDescent="0.25">
      <c r="A58" t="str">
        <f t="shared" si="0"/>
        <v>766736NTASI0107</v>
      </c>
      <c r="B58" s="2" t="s">
        <v>133</v>
      </c>
      <c r="C58" s="2" t="s">
        <v>83</v>
      </c>
      <c r="D58" s="2" t="s">
        <v>84</v>
      </c>
      <c r="E58" s="2" t="s">
        <v>112</v>
      </c>
      <c r="F58" s="3">
        <v>146960</v>
      </c>
      <c r="G58" s="3">
        <v>1336</v>
      </c>
      <c r="H58" s="3">
        <v>0</v>
      </c>
      <c r="I58" s="38">
        <v>110</v>
      </c>
      <c r="J58" s="38">
        <v>0</v>
      </c>
      <c r="K58" s="21">
        <f t="shared" si="1"/>
        <v>110</v>
      </c>
    </row>
    <row r="59" spans="1:12" x14ac:dyDescent="0.25">
      <c r="A59" t="str">
        <f t="shared" si="0"/>
        <v>766737NTAQN0402</v>
      </c>
      <c r="B59" s="2" t="s">
        <v>134</v>
      </c>
      <c r="C59" s="2" t="s">
        <v>135</v>
      </c>
      <c r="D59" s="2" t="s">
        <v>119</v>
      </c>
      <c r="E59" s="2" t="s">
        <v>55</v>
      </c>
      <c r="F59" s="3">
        <v>394938</v>
      </c>
      <c r="G59" s="3">
        <v>1336</v>
      </c>
      <c r="H59" s="3">
        <v>1003</v>
      </c>
      <c r="I59" s="38">
        <f>333-150</f>
        <v>183</v>
      </c>
      <c r="J59" s="38">
        <v>150</v>
      </c>
      <c r="K59" s="21">
        <f t="shared" si="1"/>
        <v>333</v>
      </c>
    </row>
    <row r="60" spans="1:12" x14ac:dyDescent="0.25">
      <c r="A60" t="str">
        <f t="shared" si="0"/>
        <v>766738NTAQN0704</v>
      </c>
      <c r="B60" s="2" t="s">
        <v>136</v>
      </c>
      <c r="C60" s="2" t="s">
        <v>137</v>
      </c>
      <c r="D60" s="2" t="s">
        <v>138</v>
      </c>
      <c r="E60" s="2" t="s">
        <v>55</v>
      </c>
      <c r="F60" s="3">
        <v>168336</v>
      </c>
      <c r="G60" s="3">
        <v>1336</v>
      </c>
      <c r="H60" s="3">
        <v>0</v>
      </c>
      <c r="I60" s="38">
        <v>126</v>
      </c>
      <c r="J60" s="38">
        <v>0</v>
      </c>
      <c r="K60" s="21">
        <f t="shared" si="1"/>
        <v>126</v>
      </c>
    </row>
    <row r="61" spans="1:12" x14ac:dyDescent="0.25">
      <c r="A61" t="str">
        <f t="shared" si="0"/>
        <v>766740NTABX0101</v>
      </c>
      <c r="B61" s="2" t="s">
        <v>139</v>
      </c>
      <c r="C61" s="2" t="s">
        <v>12</v>
      </c>
      <c r="D61" s="2" t="s">
        <v>89</v>
      </c>
      <c r="E61" s="2" t="s">
        <v>112</v>
      </c>
      <c r="F61" s="3">
        <v>220440</v>
      </c>
      <c r="G61" s="3">
        <v>1336</v>
      </c>
      <c r="H61" s="3">
        <v>0</v>
      </c>
      <c r="I61" s="38">
        <v>165</v>
      </c>
      <c r="J61" s="38">
        <v>0</v>
      </c>
      <c r="K61" s="21">
        <f t="shared" si="1"/>
        <v>165</v>
      </c>
    </row>
    <row r="62" spans="1:12" x14ac:dyDescent="0.25">
      <c r="A62" t="str">
        <f t="shared" si="0"/>
        <v>766740NTABX0102</v>
      </c>
      <c r="B62" s="2" t="s">
        <v>139</v>
      </c>
      <c r="C62" s="2" t="s">
        <v>12</v>
      </c>
      <c r="D62" s="2" t="s">
        <v>56</v>
      </c>
      <c r="E62" s="2" t="s">
        <v>112</v>
      </c>
      <c r="F62" s="3">
        <v>154976</v>
      </c>
      <c r="G62" s="3">
        <v>1336</v>
      </c>
      <c r="H62" s="3">
        <v>0</v>
      </c>
      <c r="I62" s="38">
        <v>116</v>
      </c>
      <c r="J62" s="38">
        <v>0</v>
      </c>
      <c r="K62" s="21">
        <f t="shared" si="1"/>
        <v>116</v>
      </c>
    </row>
    <row r="63" spans="1:12" x14ac:dyDescent="0.25">
      <c r="A63" t="str">
        <f t="shared" si="0"/>
        <v>766741NTABK0302</v>
      </c>
      <c r="B63" s="2" t="s">
        <v>140</v>
      </c>
      <c r="C63" s="2" t="s">
        <v>23</v>
      </c>
      <c r="D63" s="2" t="s">
        <v>96</v>
      </c>
      <c r="E63" s="2" t="s">
        <v>112</v>
      </c>
      <c r="F63" s="3">
        <v>176352</v>
      </c>
      <c r="G63" s="3">
        <v>1336</v>
      </c>
      <c r="H63" s="3">
        <v>0</v>
      </c>
      <c r="I63" s="38">
        <v>132</v>
      </c>
      <c r="J63" s="38">
        <v>0</v>
      </c>
      <c r="K63" s="21">
        <f t="shared" si="1"/>
        <v>132</v>
      </c>
    </row>
    <row r="64" spans="1:12" x14ac:dyDescent="0.25">
      <c r="A64" t="str">
        <f t="shared" si="0"/>
        <v>766742NTABK1602</v>
      </c>
      <c r="B64" s="2" t="s">
        <v>141</v>
      </c>
      <c r="C64" s="2" t="s">
        <v>142</v>
      </c>
      <c r="D64" s="2" t="s">
        <v>64</v>
      </c>
      <c r="E64" s="2" t="s">
        <v>112</v>
      </c>
      <c r="F64" s="3">
        <v>160320</v>
      </c>
      <c r="G64" s="3">
        <v>1336</v>
      </c>
      <c r="H64" s="3">
        <v>0</v>
      </c>
      <c r="I64" s="38">
        <v>120</v>
      </c>
      <c r="J64" s="38">
        <v>0</v>
      </c>
      <c r="K64" s="21">
        <f t="shared" si="1"/>
        <v>120</v>
      </c>
    </row>
    <row r="65" spans="1:11" x14ac:dyDescent="0.25">
      <c r="A65" t="str">
        <f t="shared" si="0"/>
        <v>766743NTABX0403</v>
      </c>
      <c r="B65" s="22" t="s">
        <v>143</v>
      </c>
      <c r="C65" s="2" t="s">
        <v>144</v>
      </c>
      <c r="D65" s="2" t="s">
        <v>68</v>
      </c>
      <c r="E65" s="2" t="s">
        <v>112</v>
      </c>
      <c r="F65" s="3">
        <v>161656</v>
      </c>
      <c r="G65" s="3">
        <v>1336</v>
      </c>
      <c r="H65" s="3">
        <v>0</v>
      </c>
      <c r="I65" s="38">
        <v>121</v>
      </c>
      <c r="J65" s="38">
        <v>0</v>
      </c>
      <c r="K65" s="21">
        <f t="shared" si="1"/>
        <v>121</v>
      </c>
    </row>
    <row r="66" spans="1:11" x14ac:dyDescent="0.25">
      <c r="A66" t="str">
        <f t="shared" si="0"/>
        <v>766743NTAMN1002</v>
      </c>
      <c r="B66" s="22" t="s">
        <v>143</v>
      </c>
      <c r="C66" s="2" t="s">
        <v>144</v>
      </c>
      <c r="D66" s="2" t="s">
        <v>124</v>
      </c>
      <c r="E66" s="2" t="s">
        <v>112</v>
      </c>
      <c r="F66" s="3">
        <v>187040</v>
      </c>
      <c r="G66" s="3">
        <v>1336</v>
      </c>
      <c r="H66" s="3">
        <v>0</v>
      </c>
      <c r="I66" s="38">
        <v>140</v>
      </c>
      <c r="J66" s="38">
        <v>0</v>
      </c>
      <c r="K66" s="21">
        <f t="shared" si="1"/>
        <v>140</v>
      </c>
    </row>
    <row r="67" spans="1:11" x14ac:dyDescent="0.25">
      <c r="A67" t="str">
        <f t="shared" si="0"/>
        <v>77231NYC</v>
      </c>
      <c r="B67" s="22" t="s">
        <v>145</v>
      </c>
      <c r="C67" s="2" t="s">
        <v>28</v>
      </c>
      <c r="D67" s="2" t="s">
        <v>147</v>
      </c>
      <c r="E67" s="2" t="s">
        <v>146</v>
      </c>
      <c r="F67" s="3">
        <v>150450</v>
      </c>
      <c r="G67" s="3">
        <v>0</v>
      </c>
      <c r="H67" s="3">
        <v>1003</v>
      </c>
      <c r="I67" s="38">
        <v>0</v>
      </c>
      <c r="J67" s="38">
        <v>150</v>
      </c>
      <c r="K67" s="21">
        <f t="shared" si="1"/>
        <v>150</v>
      </c>
    </row>
    <row r="68" spans="1:11" x14ac:dyDescent="0.25">
      <c r="A68" t="str">
        <f t="shared" si="0"/>
        <v>77232NYC</v>
      </c>
      <c r="B68" s="22" t="s">
        <v>148</v>
      </c>
      <c r="C68" s="2" t="s">
        <v>149</v>
      </c>
      <c r="D68" s="2" t="s">
        <v>147</v>
      </c>
      <c r="E68" s="2" t="s">
        <v>150</v>
      </c>
      <c r="F68" s="3">
        <v>150450</v>
      </c>
      <c r="G68" s="3">
        <v>0</v>
      </c>
      <c r="H68" s="3">
        <v>1003</v>
      </c>
      <c r="I68" s="38">
        <v>0</v>
      </c>
      <c r="J68" s="38">
        <v>150</v>
      </c>
      <c r="K68" s="21">
        <f t="shared" si="1"/>
        <v>150</v>
      </c>
    </row>
    <row r="69" spans="1:11" x14ac:dyDescent="0.25">
      <c r="A69" t="str">
        <f t="shared" si="0"/>
        <v>410007NDA003X</v>
      </c>
      <c r="B69" s="22" t="s">
        <v>11</v>
      </c>
      <c r="C69" s="2" t="s">
        <v>5</v>
      </c>
      <c r="D69" s="2" t="s">
        <v>7</v>
      </c>
      <c r="E69" s="2" t="s">
        <v>6</v>
      </c>
      <c r="F69" s="3">
        <v>129554</v>
      </c>
      <c r="G69" s="3">
        <v>1208</v>
      </c>
      <c r="H69" s="3">
        <v>0</v>
      </c>
      <c r="I69" s="38">
        <v>100</v>
      </c>
      <c r="J69" s="38">
        <v>0</v>
      </c>
      <c r="K69" s="21">
        <f t="shared" si="1"/>
        <v>100</v>
      </c>
    </row>
    <row r="70" spans="1:11" x14ac:dyDescent="0.25">
      <c r="A70" t="str">
        <f t="shared" si="0"/>
        <v>410007NDA004X</v>
      </c>
      <c r="B70" s="22" t="s">
        <v>11</v>
      </c>
      <c r="C70" s="2" t="s">
        <v>5</v>
      </c>
      <c r="D70" s="2" t="s">
        <v>8</v>
      </c>
      <c r="E70" s="2" t="s">
        <v>6</v>
      </c>
      <c r="F70" s="3">
        <v>106975</v>
      </c>
      <c r="G70" s="3">
        <v>1208</v>
      </c>
      <c r="H70" s="3">
        <v>0</v>
      </c>
      <c r="I70" s="38">
        <v>83</v>
      </c>
      <c r="J70" s="38">
        <v>0</v>
      </c>
      <c r="K70" s="21">
        <f t="shared" si="1"/>
        <v>83</v>
      </c>
    </row>
    <row r="71" spans="1:11" x14ac:dyDescent="0.25">
      <c r="A71" t="str">
        <f t="shared" si="0"/>
        <v>410007NDA005X</v>
      </c>
      <c r="B71" s="22" t="s">
        <v>11</v>
      </c>
      <c r="C71" s="2" t="s">
        <v>5</v>
      </c>
      <c r="D71" s="2" t="s">
        <v>9</v>
      </c>
      <c r="E71" s="2" t="s">
        <v>6</v>
      </c>
      <c r="F71" s="3">
        <v>106977</v>
      </c>
      <c r="G71" s="3">
        <v>1208</v>
      </c>
      <c r="H71" s="3">
        <v>0</v>
      </c>
      <c r="I71" s="38">
        <v>83</v>
      </c>
      <c r="J71" s="38">
        <v>0</v>
      </c>
      <c r="K71" s="21">
        <f t="shared" si="1"/>
        <v>83</v>
      </c>
    </row>
    <row r="72" spans="1:11" x14ac:dyDescent="0.25">
      <c r="A72" t="str">
        <f t="shared" si="0"/>
        <v>410103NDA001X</v>
      </c>
      <c r="B72" s="22" t="s">
        <v>14</v>
      </c>
      <c r="C72" s="2" t="s">
        <v>12</v>
      </c>
      <c r="D72" s="2" t="s">
        <v>10</v>
      </c>
      <c r="E72" s="2" t="s">
        <v>6</v>
      </c>
      <c r="F72" s="3">
        <v>107040</v>
      </c>
      <c r="G72" s="3">
        <v>1208</v>
      </c>
      <c r="H72" s="3">
        <v>0</v>
      </c>
      <c r="I72" s="38">
        <v>83</v>
      </c>
      <c r="J72" s="38">
        <v>0</v>
      </c>
      <c r="K72" s="21">
        <f t="shared" ref="K72:K81" si="2">I72+J72</f>
        <v>83</v>
      </c>
    </row>
    <row r="73" spans="1:11" x14ac:dyDescent="0.25">
      <c r="A73" t="str">
        <f t="shared" si="0"/>
        <v>420402NDA004K</v>
      </c>
      <c r="B73" s="22" t="s">
        <v>24</v>
      </c>
      <c r="C73" s="2" t="s">
        <v>25</v>
      </c>
      <c r="D73" s="2" t="s">
        <v>22</v>
      </c>
      <c r="E73" s="2" t="s">
        <v>6</v>
      </c>
      <c r="F73" s="3">
        <v>106635</v>
      </c>
      <c r="G73" s="3">
        <v>1208</v>
      </c>
      <c r="H73" s="3">
        <v>0</v>
      </c>
      <c r="I73" s="38">
        <v>83</v>
      </c>
      <c r="J73" s="38">
        <v>0</v>
      </c>
      <c r="K73" s="21">
        <f t="shared" si="2"/>
        <v>83</v>
      </c>
    </row>
    <row r="74" spans="1:11" x14ac:dyDescent="0.25">
      <c r="A74" t="str">
        <f t="shared" si="0"/>
        <v>420703NDA007K</v>
      </c>
      <c r="B74" s="22" t="s">
        <v>29</v>
      </c>
      <c r="C74" s="2" t="s">
        <v>30</v>
      </c>
      <c r="D74" s="2" t="s">
        <v>27</v>
      </c>
      <c r="E74" s="2" t="s">
        <v>6</v>
      </c>
      <c r="F74" s="3">
        <v>107353</v>
      </c>
      <c r="G74" s="3">
        <v>1208</v>
      </c>
      <c r="H74" s="3">
        <v>0</v>
      </c>
      <c r="I74" s="38">
        <v>83</v>
      </c>
      <c r="J74" s="38">
        <v>0</v>
      </c>
      <c r="K74" s="21">
        <f t="shared" si="2"/>
        <v>83</v>
      </c>
    </row>
    <row r="75" spans="1:11" x14ac:dyDescent="0.25">
      <c r="A75" t="str">
        <f t="shared" si="0"/>
        <v>421401NDA014K</v>
      </c>
      <c r="B75" s="22" t="s">
        <v>33</v>
      </c>
      <c r="C75" s="2" t="s">
        <v>34</v>
      </c>
      <c r="D75" s="2" t="s">
        <v>18</v>
      </c>
      <c r="E75" s="2" t="s">
        <v>6</v>
      </c>
      <c r="F75" s="3">
        <v>109092</v>
      </c>
      <c r="G75" s="3">
        <v>1208</v>
      </c>
      <c r="H75" s="3">
        <v>0</v>
      </c>
      <c r="I75" s="38">
        <v>83</v>
      </c>
      <c r="J75" s="38">
        <v>0</v>
      </c>
      <c r="K75" s="21">
        <f t="shared" si="2"/>
        <v>83</v>
      </c>
    </row>
    <row r="76" spans="1:11" x14ac:dyDescent="0.25">
      <c r="A76" t="str">
        <f t="shared" si="0"/>
        <v>430300NDA003M</v>
      </c>
      <c r="B76" s="22" t="s">
        <v>35</v>
      </c>
      <c r="C76" s="2" t="s">
        <v>36</v>
      </c>
      <c r="D76" s="2" t="s">
        <v>37</v>
      </c>
      <c r="E76" s="2" t="s">
        <v>6</v>
      </c>
      <c r="F76" s="3">
        <v>109149</v>
      </c>
      <c r="G76" s="3">
        <v>1208</v>
      </c>
      <c r="H76" s="3">
        <v>0</v>
      </c>
      <c r="I76" s="38">
        <v>83</v>
      </c>
      <c r="J76" s="38">
        <v>0</v>
      </c>
      <c r="K76" s="21">
        <f t="shared" si="2"/>
        <v>83</v>
      </c>
    </row>
    <row r="77" spans="1:11" x14ac:dyDescent="0.25">
      <c r="A77" t="str">
        <f t="shared" si="0"/>
        <v>440300NDA003Q</v>
      </c>
      <c r="B77" s="22" t="s">
        <v>44</v>
      </c>
      <c r="C77" s="2" t="s">
        <v>21</v>
      </c>
      <c r="D77" s="2" t="s">
        <v>40</v>
      </c>
      <c r="E77" s="2" t="s">
        <v>6</v>
      </c>
      <c r="F77" s="3">
        <v>107710</v>
      </c>
      <c r="G77" s="3">
        <v>1208</v>
      </c>
      <c r="H77" s="3">
        <v>0</v>
      </c>
      <c r="I77" s="38">
        <v>83</v>
      </c>
      <c r="J77" s="38">
        <v>0</v>
      </c>
      <c r="K77" s="21">
        <f t="shared" si="2"/>
        <v>83</v>
      </c>
    </row>
    <row r="78" spans="1:11" x14ac:dyDescent="0.25">
      <c r="A78" t="str">
        <f t="shared" si="0"/>
        <v>440702NDA004Q</v>
      </c>
      <c r="B78" s="22" t="s">
        <v>47</v>
      </c>
      <c r="C78" s="2" t="s">
        <v>48</v>
      </c>
      <c r="D78" s="2" t="s">
        <v>41</v>
      </c>
      <c r="E78" s="2" t="s">
        <v>6</v>
      </c>
      <c r="F78" s="3">
        <v>104323</v>
      </c>
      <c r="G78" s="3">
        <v>1208</v>
      </c>
      <c r="H78" s="3">
        <v>0</v>
      </c>
      <c r="I78" s="38">
        <v>83</v>
      </c>
      <c r="J78" s="38">
        <v>0</v>
      </c>
      <c r="K78" s="21">
        <f t="shared" si="2"/>
        <v>83</v>
      </c>
    </row>
    <row r="79" spans="1:11" x14ac:dyDescent="0.25">
      <c r="A79" t="str">
        <f t="shared" si="0"/>
        <v>440702NDA007Q</v>
      </c>
      <c r="B79" s="22" t="s">
        <v>47</v>
      </c>
      <c r="C79" s="2" t="s">
        <v>48</v>
      </c>
      <c r="D79" s="2" t="s">
        <v>46</v>
      </c>
      <c r="E79" s="2" t="s">
        <v>6</v>
      </c>
      <c r="F79" s="3">
        <v>167765</v>
      </c>
      <c r="G79" s="3">
        <v>1208</v>
      </c>
      <c r="H79" s="3">
        <v>0</v>
      </c>
      <c r="I79" s="38">
        <v>133</v>
      </c>
      <c r="J79" s="38">
        <v>0</v>
      </c>
      <c r="K79" s="21">
        <f t="shared" si="2"/>
        <v>133</v>
      </c>
    </row>
    <row r="80" spans="1:11" x14ac:dyDescent="0.25">
      <c r="A80" t="str">
        <f t="shared" si="0"/>
        <v>440702NDA009Q</v>
      </c>
      <c r="B80" s="22" t="s">
        <v>47</v>
      </c>
      <c r="C80" s="2" t="s">
        <v>48</v>
      </c>
      <c r="D80" s="2" t="s">
        <v>42</v>
      </c>
      <c r="E80" s="2" t="s">
        <v>6</v>
      </c>
      <c r="F80" s="3">
        <v>167764.5</v>
      </c>
      <c r="G80" s="3">
        <v>1208</v>
      </c>
      <c r="H80" s="3">
        <v>0</v>
      </c>
      <c r="I80" s="38">
        <v>133</v>
      </c>
      <c r="J80" s="38">
        <v>0</v>
      </c>
      <c r="K80" s="21">
        <f t="shared" si="2"/>
        <v>133</v>
      </c>
    </row>
    <row r="81" spans="1:11" x14ac:dyDescent="0.25">
      <c r="A81" t="str">
        <f t="shared" si="0"/>
        <v>460025NDA012M</v>
      </c>
      <c r="B81" s="22" t="s">
        <v>51</v>
      </c>
      <c r="C81" s="2" t="s">
        <v>52</v>
      </c>
      <c r="D81" s="2" t="s">
        <v>39</v>
      </c>
      <c r="E81" s="2" t="s">
        <v>6</v>
      </c>
      <c r="F81" s="3">
        <v>129157</v>
      </c>
      <c r="G81" s="3">
        <v>1208</v>
      </c>
      <c r="H81" s="3">
        <v>0</v>
      </c>
      <c r="I81" s="38">
        <v>103</v>
      </c>
      <c r="J81" s="38">
        <v>0</v>
      </c>
      <c r="K81" s="21">
        <f t="shared" si="2"/>
        <v>103</v>
      </c>
    </row>
    <row r="82" spans="1:11" x14ac:dyDescent="0.25">
      <c r="B82" s="23"/>
      <c r="C82" s="23"/>
      <c r="D82" s="23"/>
      <c r="E82" s="23"/>
      <c r="F82" s="4">
        <f>SUBTOTAL(9,F7:F81)</f>
        <v>13843946.5</v>
      </c>
      <c r="G82" s="24"/>
      <c r="H82" s="24"/>
      <c r="I82" s="8">
        <f>SUBTOTAL(9,I7:I81)</f>
        <v>9960.5</v>
      </c>
      <c r="J82" s="8">
        <f t="shared" ref="J82:K82" si="3">SUBTOTAL(9,J7:J81)</f>
        <v>600</v>
      </c>
      <c r="K82" s="8">
        <f t="shared" si="3"/>
        <v>10560.5</v>
      </c>
    </row>
    <row r="83" spans="1:11" x14ac:dyDescent="0.25">
      <c r="F83" s="5"/>
      <c r="K83" s="25"/>
    </row>
    <row r="85" spans="1:11" x14ac:dyDescent="0.25">
      <c r="B85" s="18" t="s">
        <v>162</v>
      </c>
      <c r="C85" s="18"/>
      <c r="D85" s="18"/>
      <c r="E85" s="18"/>
      <c r="F85" s="18"/>
      <c r="G85" s="26"/>
      <c r="H85" s="26"/>
      <c r="I85" s="18"/>
      <c r="J85" s="18"/>
      <c r="K85" s="18"/>
    </row>
    <row r="86" spans="1:11" x14ac:dyDescent="0.25">
      <c r="B86" s="18" t="s">
        <v>163</v>
      </c>
      <c r="C86" s="18" t="s">
        <v>0</v>
      </c>
      <c r="D86" s="19" t="s">
        <v>1</v>
      </c>
      <c r="E86" s="19" t="s">
        <v>155</v>
      </c>
      <c r="F86" s="19" t="s">
        <v>164</v>
      </c>
      <c r="G86" s="20" t="s">
        <v>157</v>
      </c>
      <c r="H86" s="20" t="s">
        <v>158</v>
      </c>
      <c r="I86" s="19" t="s">
        <v>159</v>
      </c>
      <c r="J86" s="19" t="s">
        <v>160</v>
      </c>
      <c r="K86" s="19" t="s">
        <v>3</v>
      </c>
    </row>
    <row r="87" spans="1:11" x14ac:dyDescent="0.25">
      <c r="B87" s="2" t="s">
        <v>151</v>
      </c>
      <c r="C87" s="2" t="s">
        <v>166</v>
      </c>
      <c r="D87" s="32" t="s">
        <v>147</v>
      </c>
      <c r="E87" s="27" t="s">
        <v>165</v>
      </c>
      <c r="F87" s="3">
        <v>147000</v>
      </c>
      <c r="G87" s="3">
        <v>1336</v>
      </c>
      <c r="H87" s="3">
        <v>0</v>
      </c>
      <c r="I87" s="38">
        <v>0</v>
      </c>
      <c r="J87" s="38">
        <v>110</v>
      </c>
      <c r="K87" s="21">
        <f t="shared" ref="K87:K147" si="4">SUM(I87:J87)</f>
        <v>110</v>
      </c>
    </row>
    <row r="88" spans="1:11" x14ac:dyDescent="0.25">
      <c r="B88" s="2" t="s">
        <v>151</v>
      </c>
      <c r="C88" s="2" t="s">
        <v>167</v>
      </c>
      <c r="D88" s="32" t="s">
        <v>147</v>
      </c>
      <c r="E88" s="27" t="s">
        <v>165</v>
      </c>
      <c r="F88" s="3">
        <v>101750</v>
      </c>
      <c r="G88" s="3">
        <v>1336</v>
      </c>
      <c r="H88" s="3">
        <v>0</v>
      </c>
      <c r="I88" s="38">
        <v>0</v>
      </c>
      <c r="J88" s="38">
        <v>76</v>
      </c>
      <c r="K88" s="21">
        <f t="shared" si="4"/>
        <v>76</v>
      </c>
    </row>
    <row r="89" spans="1:11" x14ac:dyDescent="0.25">
      <c r="B89" s="2" t="s">
        <v>151</v>
      </c>
      <c r="C89" s="2" t="s">
        <v>168</v>
      </c>
      <c r="D89" s="32" t="s">
        <v>147</v>
      </c>
      <c r="E89" s="27" t="s">
        <v>165</v>
      </c>
      <c r="F89" s="3">
        <v>185000</v>
      </c>
      <c r="G89" s="3">
        <v>1336</v>
      </c>
      <c r="H89" s="3">
        <v>0</v>
      </c>
      <c r="I89" s="38">
        <v>0</v>
      </c>
      <c r="J89" s="38">
        <v>138</v>
      </c>
      <c r="K89" s="21">
        <f t="shared" si="4"/>
        <v>138</v>
      </c>
    </row>
    <row r="90" spans="1:11" x14ac:dyDescent="0.25">
      <c r="B90" s="2" t="s">
        <v>151</v>
      </c>
      <c r="C90" s="2" t="s">
        <v>169</v>
      </c>
      <c r="D90" s="32" t="s">
        <v>147</v>
      </c>
      <c r="E90" s="27" t="s">
        <v>165</v>
      </c>
      <c r="F90" s="3">
        <v>150250</v>
      </c>
      <c r="G90" s="3">
        <v>1336</v>
      </c>
      <c r="H90" s="3">
        <v>0</v>
      </c>
      <c r="I90" s="38">
        <v>0</v>
      </c>
      <c r="J90" s="38">
        <v>112</v>
      </c>
      <c r="K90" s="21">
        <f t="shared" si="4"/>
        <v>112</v>
      </c>
    </row>
    <row r="91" spans="1:11" x14ac:dyDescent="0.25">
      <c r="B91" s="2" t="s">
        <v>151</v>
      </c>
      <c r="C91" s="2" t="s">
        <v>13</v>
      </c>
      <c r="D91" s="32" t="s">
        <v>147</v>
      </c>
      <c r="E91" s="27" t="s">
        <v>165</v>
      </c>
      <c r="F91" s="3">
        <v>150000</v>
      </c>
      <c r="G91" s="3">
        <v>1336</v>
      </c>
      <c r="H91" s="3">
        <v>0</v>
      </c>
      <c r="I91" s="38">
        <v>0</v>
      </c>
      <c r="J91" s="38">
        <v>112</v>
      </c>
      <c r="K91" s="21">
        <f t="shared" si="4"/>
        <v>112</v>
      </c>
    </row>
    <row r="92" spans="1:11" x14ac:dyDescent="0.25">
      <c r="B92" s="2" t="s">
        <v>151</v>
      </c>
      <c r="C92" s="2" t="s">
        <v>170</v>
      </c>
      <c r="D92" s="32" t="s">
        <v>147</v>
      </c>
      <c r="E92" s="27" t="s">
        <v>165</v>
      </c>
      <c r="F92" s="3">
        <v>147000</v>
      </c>
      <c r="G92" s="3">
        <v>1336</v>
      </c>
      <c r="H92" s="3">
        <v>0</v>
      </c>
      <c r="I92" s="38">
        <v>0</v>
      </c>
      <c r="J92" s="38">
        <v>110</v>
      </c>
      <c r="K92" s="21">
        <f t="shared" si="4"/>
        <v>110</v>
      </c>
    </row>
    <row r="93" spans="1:11" x14ac:dyDescent="0.25">
      <c r="B93" s="2" t="s">
        <v>151</v>
      </c>
      <c r="C93" s="2" t="s">
        <v>36</v>
      </c>
      <c r="D93" s="32" t="s">
        <v>147</v>
      </c>
      <c r="E93" s="27" t="s">
        <v>165</v>
      </c>
      <c r="F93" s="3">
        <v>147000</v>
      </c>
      <c r="G93" s="3">
        <v>1336</v>
      </c>
      <c r="H93" s="3">
        <v>0</v>
      </c>
      <c r="I93" s="38">
        <v>0</v>
      </c>
      <c r="J93" s="38">
        <v>110</v>
      </c>
      <c r="K93" s="21">
        <f t="shared" si="4"/>
        <v>110</v>
      </c>
    </row>
    <row r="94" spans="1:11" x14ac:dyDescent="0.25">
      <c r="B94" s="2" t="s">
        <v>151</v>
      </c>
      <c r="C94" s="2" t="s">
        <v>171</v>
      </c>
      <c r="D94" s="32" t="s">
        <v>147</v>
      </c>
      <c r="E94" s="27" t="s">
        <v>165</v>
      </c>
      <c r="F94" s="3">
        <v>252604</v>
      </c>
      <c r="G94" s="3">
        <v>1336</v>
      </c>
      <c r="H94" s="3">
        <v>0</v>
      </c>
      <c r="I94" s="38">
        <v>0</v>
      </c>
      <c r="J94" s="38">
        <v>189</v>
      </c>
      <c r="K94" s="21">
        <f t="shared" si="4"/>
        <v>189</v>
      </c>
    </row>
    <row r="95" spans="1:11" x14ac:dyDescent="0.25">
      <c r="B95" s="2" t="s">
        <v>151</v>
      </c>
      <c r="C95" s="2" t="s">
        <v>83</v>
      </c>
      <c r="D95" s="32" t="s">
        <v>147</v>
      </c>
      <c r="E95" s="27" t="s">
        <v>165</v>
      </c>
      <c r="F95" s="3">
        <v>400628</v>
      </c>
      <c r="G95" s="3">
        <v>1336</v>
      </c>
      <c r="H95" s="3">
        <v>0</v>
      </c>
      <c r="I95" s="38">
        <v>0</v>
      </c>
      <c r="J95" s="38">
        <v>300</v>
      </c>
      <c r="K95" s="21">
        <f t="shared" si="4"/>
        <v>300</v>
      </c>
    </row>
    <row r="96" spans="1:11" x14ac:dyDescent="0.25">
      <c r="B96" s="2" t="s">
        <v>151</v>
      </c>
      <c r="C96" s="2" t="s">
        <v>20</v>
      </c>
      <c r="D96" s="32" t="s">
        <v>147</v>
      </c>
      <c r="E96" s="27" t="s">
        <v>165</v>
      </c>
      <c r="F96" s="3">
        <v>314553</v>
      </c>
      <c r="G96" s="3">
        <v>1336</v>
      </c>
      <c r="H96" s="3">
        <v>0</v>
      </c>
      <c r="I96" s="38">
        <v>0</v>
      </c>
      <c r="J96" s="38">
        <v>235</v>
      </c>
      <c r="K96" s="21">
        <f t="shared" si="4"/>
        <v>235</v>
      </c>
    </row>
    <row r="97" spans="2:11" x14ac:dyDescent="0.25">
      <c r="B97" s="2" t="s">
        <v>151</v>
      </c>
      <c r="C97" s="2" t="s">
        <v>137</v>
      </c>
      <c r="D97" s="32" t="s">
        <v>147</v>
      </c>
      <c r="E97" s="27" t="s">
        <v>165</v>
      </c>
      <c r="F97" s="3">
        <v>152362</v>
      </c>
      <c r="G97" s="3">
        <v>1336</v>
      </c>
      <c r="H97" s="3">
        <v>0</v>
      </c>
      <c r="I97" s="38">
        <v>0</v>
      </c>
      <c r="J97" s="38">
        <v>114</v>
      </c>
      <c r="K97" s="21">
        <f t="shared" si="4"/>
        <v>114</v>
      </c>
    </row>
    <row r="98" spans="2:11" x14ac:dyDescent="0.25">
      <c r="B98" s="2" t="s">
        <v>151</v>
      </c>
      <c r="C98" s="2" t="s">
        <v>173</v>
      </c>
      <c r="D98" s="32" t="s">
        <v>147</v>
      </c>
      <c r="E98" s="27" t="s">
        <v>165</v>
      </c>
      <c r="F98" s="3">
        <v>1354047</v>
      </c>
      <c r="G98" s="3">
        <v>1336</v>
      </c>
      <c r="H98" s="3">
        <v>0</v>
      </c>
      <c r="I98" s="38">
        <v>0</v>
      </c>
      <c r="J98" s="38">
        <v>1014</v>
      </c>
      <c r="K98" s="21">
        <f t="shared" si="4"/>
        <v>1014</v>
      </c>
    </row>
    <row r="99" spans="2:11" x14ac:dyDescent="0.25">
      <c r="B99" s="2" t="s">
        <v>151</v>
      </c>
      <c r="C99" s="2" t="s">
        <v>174</v>
      </c>
      <c r="D99" s="32" t="s">
        <v>147</v>
      </c>
      <c r="E99" s="27" t="s">
        <v>165</v>
      </c>
      <c r="F99" s="3">
        <v>198609</v>
      </c>
      <c r="G99" s="3">
        <v>1336</v>
      </c>
      <c r="H99" s="3">
        <v>0</v>
      </c>
      <c r="I99" s="38">
        <v>0</v>
      </c>
      <c r="J99" s="38">
        <v>149</v>
      </c>
      <c r="K99" s="21">
        <f t="shared" si="4"/>
        <v>149</v>
      </c>
    </row>
    <row r="100" spans="2:11" x14ac:dyDescent="0.25">
      <c r="B100" s="2" t="s">
        <v>151</v>
      </c>
      <c r="C100" s="2" t="s">
        <v>175</v>
      </c>
      <c r="D100" s="32" t="s">
        <v>147</v>
      </c>
      <c r="E100" s="27" t="s">
        <v>165</v>
      </c>
      <c r="F100" s="3">
        <v>197256</v>
      </c>
      <c r="G100" s="3">
        <v>1336</v>
      </c>
      <c r="H100" s="3">
        <v>0</v>
      </c>
      <c r="I100" s="38">
        <v>0</v>
      </c>
      <c r="J100" s="38">
        <v>148</v>
      </c>
      <c r="K100" s="21">
        <f t="shared" si="4"/>
        <v>148</v>
      </c>
    </row>
    <row r="101" spans="2:11" x14ac:dyDescent="0.25">
      <c r="B101" s="2" t="s">
        <v>151</v>
      </c>
      <c r="C101" s="2" t="s">
        <v>176</v>
      </c>
      <c r="D101" s="32" t="s">
        <v>147</v>
      </c>
      <c r="E101" s="27" t="s">
        <v>165</v>
      </c>
      <c r="F101" s="3">
        <v>317487</v>
      </c>
      <c r="G101" s="3">
        <v>1336</v>
      </c>
      <c r="H101" s="3">
        <v>0</v>
      </c>
      <c r="I101" s="38">
        <v>0</v>
      </c>
      <c r="J101" s="38">
        <v>238</v>
      </c>
      <c r="K101" s="21">
        <f t="shared" si="4"/>
        <v>238</v>
      </c>
    </row>
    <row r="102" spans="2:11" x14ac:dyDescent="0.25">
      <c r="B102" s="2" t="s">
        <v>151</v>
      </c>
      <c r="C102" s="2" t="s">
        <v>177</v>
      </c>
      <c r="D102" s="32" t="s">
        <v>147</v>
      </c>
      <c r="E102" s="27" t="s">
        <v>165</v>
      </c>
      <c r="F102" s="3">
        <v>192500</v>
      </c>
      <c r="G102" s="3">
        <v>1336</v>
      </c>
      <c r="H102" s="3">
        <v>0</v>
      </c>
      <c r="I102" s="38">
        <v>0</v>
      </c>
      <c r="J102" s="38">
        <v>144</v>
      </c>
      <c r="K102" s="21">
        <f t="shared" si="4"/>
        <v>144</v>
      </c>
    </row>
    <row r="103" spans="2:11" x14ac:dyDescent="0.25">
      <c r="B103" s="2" t="s">
        <v>151</v>
      </c>
      <c r="C103" s="2" t="s">
        <v>178</v>
      </c>
      <c r="D103" s="32" t="s">
        <v>147</v>
      </c>
      <c r="E103" s="27" t="s">
        <v>165</v>
      </c>
      <c r="F103" s="3">
        <v>4248</v>
      </c>
      <c r="G103" s="3">
        <v>1336</v>
      </c>
      <c r="H103" s="3">
        <v>0</v>
      </c>
      <c r="I103" s="38">
        <v>0</v>
      </c>
      <c r="J103" s="38">
        <v>3</v>
      </c>
      <c r="K103" s="21">
        <f t="shared" si="4"/>
        <v>3</v>
      </c>
    </row>
    <row r="104" spans="2:11" x14ac:dyDescent="0.25">
      <c r="B104" s="2" t="s">
        <v>151</v>
      </c>
      <c r="C104" s="2" t="s">
        <v>179</v>
      </c>
      <c r="D104" s="32" t="s">
        <v>147</v>
      </c>
      <c r="E104" s="27" t="s">
        <v>165</v>
      </c>
      <c r="F104" s="3">
        <v>398990</v>
      </c>
      <c r="G104" s="3">
        <v>1336</v>
      </c>
      <c r="H104" s="3">
        <v>0</v>
      </c>
      <c r="I104" s="38">
        <v>0</v>
      </c>
      <c r="J104" s="38">
        <v>299</v>
      </c>
      <c r="K104" s="21">
        <f t="shared" si="4"/>
        <v>299</v>
      </c>
    </row>
    <row r="105" spans="2:11" x14ac:dyDescent="0.25">
      <c r="B105" s="2" t="s">
        <v>151</v>
      </c>
      <c r="C105" s="2" t="s">
        <v>211</v>
      </c>
      <c r="D105" s="32" t="s">
        <v>147</v>
      </c>
      <c r="E105" s="27" t="s">
        <v>165</v>
      </c>
      <c r="F105" s="3">
        <v>147000</v>
      </c>
      <c r="G105" s="3">
        <v>1336</v>
      </c>
      <c r="H105" s="3">
        <v>0</v>
      </c>
      <c r="I105" s="38">
        <v>0</v>
      </c>
      <c r="J105" s="38">
        <v>110</v>
      </c>
      <c r="K105" s="21">
        <f t="shared" si="4"/>
        <v>110</v>
      </c>
    </row>
    <row r="106" spans="2:11" x14ac:dyDescent="0.25">
      <c r="B106" s="2" t="s">
        <v>151</v>
      </c>
      <c r="C106" s="2" t="s">
        <v>100</v>
      </c>
      <c r="D106" s="32" t="s">
        <v>147</v>
      </c>
      <c r="E106" s="27" t="s">
        <v>165</v>
      </c>
      <c r="F106" s="3">
        <v>218663</v>
      </c>
      <c r="G106" s="3">
        <v>1336</v>
      </c>
      <c r="H106" s="3">
        <v>0</v>
      </c>
      <c r="I106" s="38">
        <v>0</v>
      </c>
      <c r="J106" s="38">
        <v>164</v>
      </c>
      <c r="K106" s="21">
        <f t="shared" si="4"/>
        <v>164</v>
      </c>
    </row>
    <row r="107" spans="2:11" x14ac:dyDescent="0.25">
      <c r="B107" s="2" t="s">
        <v>152</v>
      </c>
      <c r="C107" s="2" t="s">
        <v>180</v>
      </c>
      <c r="D107" s="32" t="s">
        <v>147</v>
      </c>
      <c r="E107" s="27" t="s">
        <v>165</v>
      </c>
      <c r="F107" s="3">
        <v>150000</v>
      </c>
      <c r="G107" s="3">
        <v>0</v>
      </c>
      <c r="H107" s="3">
        <v>0</v>
      </c>
      <c r="I107" s="38">
        <v>0</v>
      </c>
      <c r="J107" s="38">
        <v>0</v>
      </c>
      <c r="K107" s="21">
        <f t="shared" si="4"/>
        <v>0</v>
      </c>
    </row>
    <row r="108" spans="2:11" x14ac:dyDescent="0.25">
      <c r="B108" s="2" t="s">
        <v>152</v>
      </c>
      <c r="C108" s="2" t="s">
        <v>181</v>
      </c>
      <c r="D108" s="32" t="s">
        <v>147</v>
      </c>
      <c r="E108" s="27" t="s">
        <v>165</v>
      </c>
      <c r="F108" s="3">
        <v>30000</v>
      </c>
      <c r="G108" s="3">
        <v>0</v>
      </c>
      <c r="H108" s="3">
        <v>0</v>
      </c>
      <c r="I108" s="38">
        <v>0</v>
      </c>
      <c r="J108" s="38">
        <v>0</v>
      </c>
      <c r="K108" s="21">
        <f t="shared" si="4"/>
        <v>0</v>
      </c>
    </row>
    <row r="109" spans="2:11" x14ac:dyDescent="0.25">
      <c r="B109" s="2" t="s">
        <v>152</v>
      </c>
      <c r="C109" s="2" t="s">
        <v>149</v>
      </c>
      <c r="D109" s="32" t="s">
        <v>147</v>
      </c>
      <c r="E109" s="27" t="s">
        <v>165</v>
      </c>
      <c r="F109" s="3">
        <v>693893</v>
      </c>
      <c r="G109" s="3">
        <v>0</v>
      </c>
      <c r="H109" s="3">
        <v>0</v>
      </c>
      <c r="I109" s="38">
        <v>0</v>
      </c>
      <c r="J109" s="38">
        <v>0</v>
      </c>
      <c r="K109" s="21">
        <f t="shared" si="4"/>
        <v>0</v>
      </c>
    </row>
    <row r="110" spans="2:11" x14ac:dyDescent="0.25">
      <c r="B110" s="2" t="s">
        <v>152</v>
      </c>
      <c r="C110" s="2" t="s">
        <v>182</v>
      </c>
      <c r="D110" s="32" t="s">
        <v>147</v>
      </c>
      <c r="E110" s="27" t="s">
        <v>165</v>
      </c>
      <c r="F110" s="3">
        <v>240000</v>
      </c>
      <c r="G110" s="3">
        <v>0</v>
      </c>
      <c r="H110" s="3">
        <v>0</v>
      </c>
      <c r="I110" s="38">
        <v>0</v>
      </c>
      <c r="J110" s="38">
        <v>0</v>
      </c>
      <c r="K110" s="21">
        <f t="shared" si="4"/>
        <v>0</v>
      </c>
    </row>
    <row r="111" spans="2:11" x14ac:dyDescent="0.25">
      <c r="B111" s="2" t="s">
        <v>152</v>
      </c>
      <c r="C111" s="2" t="s">
        <v>183</v>
      </c>
      <c r="D111" s="32" t="s">
        <v>147</v>
      </c>
      <c r="E111" s="27" t="s">
        <v>165</v>
      </c>
      <c r="F111" s="3">
        <v>279500</v>
      </c>
      <c r="G111" s="3">
        <v>0</v>
      </c>
      <c r="H111" s="3">
        <v>0</v>
      </c>
      <c r="I111" s="38">
        <v>0</v>
      </c>
      <c r="J111" s="38">
        <v>0</v>
      </c>
      <c r="K111" s="21">
        <f t="shared" si="4"/>
        <v>0</v>
      </c>
    </row>
    <row r="112" spans="2:11" x14ac:dyDescent="0.25">
      <c r="B112" s="2" t="s">
        <v>152</v>
      </c>
      <c r="C112" s="2" t="s">
        <v>184</v>
      </c>
      <c r="D112" s="32" t="s">
        <v>147</v>
      </c>
      <c r="E112" s="27" t="s">
        <v>165</v>
      </c>
      <c r="F112" s="3">
        <v>50000</v>
      </c>
      <c r="G112" s="3">
        <v>0</v>
      </c>
      <c r="H112" s="3">
        <v>0</v>
      </c>
      <c r="I112" s="38">
        <v>0</v>
      </c>
      <c r="J112" s="38">
        <v>0</v>
      </c>
      <c r="K112" s="21">
        <f t="shared" si="4"/>
        <v>0</v>
      </c>
    </row>
    <row r="113" spans="2:11" x14ac:dyDescent="0.25">
      <c r="B113" s="2" t="s">
        <v>152</v>
      </c>
      <c r="C113" s="2" t="s">
        <v>5</v>
      </c>
      <c r="D113" s="32" t="s">
        <v>147</v>
      </c>
      <c r="E113" s="27" t="s">
        <v>165</v>
      </c>
      <c r="F113" s="3">
        <v>70000</v>
      </c>
      <c r="G113" s="3">
        <v>0</v>
      </c>
      <c r="H113" s="3">
        <v>0</v>
      </c>
      <c r="I113" s="38">
        <v>0</v>
      </c>
      <c r="J113" s="38">
        <v>0</v>
      </c>
      <c r="K113" s="21">
        <f t="shared" si="4"/>
        <v>0</v>
      </c>
    </row>
    <row r="114" spans="2:11" x14ac:dyDescent="0.25">
      <c r="B114" s="2" t="s">
        <v>152</v>
      </c>
      <c r="C114" s="2" t="s">
        <v>185</v>
      </c>
      <c r="D114" s="32" t="s">
        <v>147</v>
      </c>
      <c r="E114" s="27" t="s">
        <v>165</v>
      </c>
      <c r="F114" s="3">
        <v>20000</v>
      </c>
      <c r="G114" s="3">
        <v>0</v>
      </c>
      <c r="H114" s="3">
        <v>0</v>
      </c>
      <c r="I114" s="38">
        <v>0</v>
      </c>
      <c r="J114" s="38">
        <v>0</v>
      </c>
      <c r="K114" s="21">
        <f t="shared" si="4"/>
        <v>0</v>
      </c>
    </row>
    <row r="115" spans="2:11" x14ac:dyDescent="0.25">
      <c r="B115" s="2" t="s">
        <v>152</v>
      </c>
      <c r="C115" s="2" t="s">
        <v>186</v>
      </c>
      <c r="D115" s="32" t="s">
        <v>147</v>
      </c>
      <c r="E115" s="27" t="s">
        <v>165</v>
      </c>
      <c r="F115" s="3">
        <v>229154</v>
      </c>
      <c r="G115" s="3">
        <v>0</v>
      </c>
      <c r="H115" s="3">
        <v>0</v>
      </c>
      <c r="I115" s="38">
        <v>0</v>
      </c>
      <c r="J115" s="38">
        <v>0</v>
      </c>
      <c r="K115" s="21">
        <f t="shared" si="4"/>
        <v>0</v>
      </c>
    </row>
    <row r="116" spans="2:11" x14ac:dyDescent="0.25">
      <c r="B116" s="2" t="s">
        <v>152</v>
      </c>
      <c r="C116" s="2" t="s">
        <v>166</v>
      </c>
      <c r="D116" s="32" t="s">
        <v>147</v>
      </c>
      <c r="E116" s="27" t="s">
        <v>165</v>
      </c>
      <c r="F116" s="3">
        <v>140000</v>
      </c>
      <c r="G116" s="3">
        <v>0</v>
      </c>
      <c r="H116" s="3">
        <v>0</v>
      </c>
      <c r="I116" s="38">
        <v>0</v>
      </c>
      <c r="J116" s="38">
        <v>0</v>
      </c>
      <c r="K116" s="21">
        <f t="shared" si="4"/>
        <v>0</v>
      </c>
    </row>
    <row r="117" spans="2:11" x14ac:dyDescent="0.25">
      <c r="B117" s="2" t="s">
        <v>152</v>
      </c>
      <c r="C117" s="2" t="s">
        <v>187</v>
      </c>
      <c r="D117" s="32" t="s">
        <v>147</v>
      </c>
      <c r="E117" s="27" t="s">
        <v>165</v>
      </c>
      <c r="F117" s="3">
        <v>297908</v>
      </c>
      <c r="G117" s="3">
        <v>0</v>
      </c>
      <c r="H117" s="3">
        <v>0</v>
      </c>
      <c r="I117" s="38">
        <v>0</v>
      </c>
      <c r="J117" s="38">
        <v>0</v>
      </c>
      <c r="K117" s="21">
        <f t="shared" si="4"/>
        <v>0</v>
      </c>
    </row>
    <row r="118" spans="2:11" x14ac:dyDescent="0.25">
      <c r="B118" s="2" t="s">
        <v>152</v>
      </c>
      <c r="C118" s="2" t="s">
        <v>167</v>
      </c>
      <c r="D118" s="32" t="s">
        <v>147</v>
      </c>
      <c r="E118" s="27" t="s">
        <v>165</v>
      </c>
      <c r="F118" s="3">
        <v>100000</v>
      </c>
      <c r="G118" s="3">
        <v>0</v>
      </c>
      <c r="H118" s="3">
        <v>0</v>
      </c>
      <c r="I118" s="38">
        <v>0</v>
      </c>
      <c r="J118" s="38">
        <v>0</v>
      </c>
      <c r="K118" s="21">
        <f t="shared" si="4"/>
        <v>0</v>
      </c>
    </row>
    <row r="119" spans="2:11" x14ac:dyDescent="0.25">
      <c r="B119" s="2" t="s">
        <v>152</v>
      </c>
      <c r="C119" s="2" t="s">
        <v>168</v>
      </c>
      <c r="D119" s="32" t="s">
        <v>147</v>
      </c>
      <c r="E119" s="27" t="s">
        <v>165</v>
      </c>
      <c r="F119" s="3">
        <v>150000</v>
      </c>
      <c r="G119" s="3">
        <v>0</v>
      </c>
      <c r="H119" s="3">
        <v>0</v>
      </c>
      <c r="I119" s="38">
        <v>0</v>
      </c>
      <c r="J119" s="38">
        <v>0</v>
      </c>
      <c r="K119" s="21">
        <f t="shared" si="4"/>
        <v>0</v>
      </c>
    </row>
    <row r="120" spans="2:11" x14ac:dyDescent="0.25">
      <c r="B120" s="2" t="s">
        <v>152</v>
      </c>
      <c r="C120" s="2" t="s">
        <v>169</v>
      </c>
      <c r="D120" s="32" t="s">
        <v>147</v>
      </c>
      <c r="E120" s="27" t="s">
        <v>165</v>
      </c>
      <c r="F120" s="3">
        <v>150000</v>
      </c>
      <c r="G120" s="3">
        <v>0</v>
      </c>
      <c r="H120" s="3">
        <v>0</v>
      </c>
      <c r="I120" s="38">
        <v>0</v>
      </c>
      <c r="J120" s="38">
        <v>0</v>
      </c>
      <c r="K120" s="21">
        <f t="shared" si="4"/>
        <v>0</v>
      </c>
    </row>
    <row r="121" spans="2:11" x14ac:dyDescent="0.25">
      <c r="B121" s="2" t="s">
        <v>152</v>
      </c>
      <c r="C121" s="2" t="s">
        <v>188</v>
      </c>
      <c r="D121" s="32" t="s">
        <v>147</v>
      </c>
      <c r="E121" s="27" t="s">
        <v>165</v>
      </c>
      <c r="F121" s="3">
        <v>100000</v>
      </c>
      <c r="G121" s="3">
        <v>0</v>
      </c>
      <c r="H121" s="3">
        <v>0</v>
      </c>
      <c r="I121" s="38">
        <v>0</v>
      </c>
      <c r="J121" s="38">
        <v>0</v>
      </c>
      <c r="K121" s="21">
        <f t="shared" si="4"/>
        <v>0</v>
      </c>
    </row>
    <row r="122" spans="2:11" x14ac:dyDescent="0.25">
      <c r="B122" s="2" t="s">
        <v>152</v>
      </c>
      <c r="C122" s="2" t="s">
        <v>13</v>
      </c>
      <c r="D122" s="32" t="s">
        <v>147</v>
      </c>
      <c r="E122" s="27" t="s">
        <v>165</v>
      </c>
      <c r="F122" s="3">
        <v>140000</v>
      </c>
      <c r="G122" s="3">
        <v>0</v>
      </c>
      <c r="H122" s="3">
        <v>0</v>
      </c>
      <c r="I122" s="38">
        <v>0</v>
      </c>
      <c r="J122" s="38">
        <v>0</v>
      </c>
      <c r="K122" s="21">
        <f t="shared" si="4"/>
        <v>0</v>
      </c>
    </row>
    <row r="123" spans="2:11" x14ac:dyDescent="0.25">
      <c r="B123" s="2" t="s">
        <v>152</v>
      </c>
      <c r="C123" s="2" t="s">
        <v>189</v>
      </c>
      <c r="D123" s="32" t="s">
        <v>147</v>
      </c>
      <c r="E123" s="27" t="s">
        <v>165</v>
      </c>
      <c r="F123" s="3">
        <v>455508</v>
      </c>
      <c r="G123" s="3">
        <v>0</v>
      </c>
      <c r="H123" s="3">
        <v>0</v>
      </c>
      <c r="I123" s="38">
        <v>0</v>
      </c>
      <c r="J123" s="38">
        <v>0</v>
      </c>
      <c r="K123" s="21">
        <f t="shared" si="4"/>
        <v>0</v>
      </c>
    </row>
    <row r="124" spans="2:11" x14ac:dyDescent="0.25">
      <c r="B124" s="2" t="s">
        <v>152</v>
      </c>
      <c r="C124" s="2" t="s">
        <v>190</v>
      </c>
      <c r="D124" s="32" t="s">
        <v>147</v>
      </c>
      <c r="E124" s="27" t="s">
        <v>165</v>
      </c>
      <c r="F124" s="3">
        <v>329900</v>
      </c>
      <c r="G124" s="3">
        <v>0</v>
      </c>
      <c r="H124" s="3">
        <v>0</v>
      </c>
      <c r="I124" s="38">
        <v>0</v>
      </c>
      <c r="J124" s="38">
        <v>0</v>
      </c>
      <c r="K124" s="21">
        <f t="shared" si="4"/>
        <v>0</v>
      </c>
    </row>
    <row r="125" spans="2:11" x14ac:dyDescent="0.25">
      <c r="B125" s="2" t="s">
        <v>152</v>
      </c>
      <c r="C125" s="2" t="s">
        <v>191</v>
      </c>
      <c r="D125" s="32" t="s">
        <v>147</v>
      </c>
      <c r="E125" s="27" t="s">
        <v>165</v>
      </c>
      <c r="F125" s="3">
        <v>100000</v>
      </c>
      <c r="G125" s="3">
        <v>0</v>
      </c>
      <c r="H125" s="3">
        <v>0</v>
      </c>
      <c r="I125" s="38">
        <v>0</v>
      </c>
      <c r="J125" s="38">
        <v>0</v>
      </c>
      <c r="K125" s="21">
        <f t="shared" si="4"/>
        <v>0</v>
      </c>
    </row>
    <row r="126" spans="2:11" x14ac:dyDescent="0.25">
      <c r="B126" s="2" t="s">
        <v>152</v>
      </c>
      <c r="C126" s="2" t="s">
        <v>192</v>
      </c>
      <c r="D126" s="32" t="s">
        <v>147</v>
      </c>
      <c r="E126" s="27" t="s">
        <v>165</v>
      </c>
      <c r="F126" s="3">
        <v>100000</v>
      </c>
      <c r="G126" s="3">
        <v>0</v>
      </c>
      <c r="H126" s="3">
        <v>0</v>
      </c>
      <c r="I126" s="38">
        <v>0</v>
      </c>
      <c r="J126" s="38">
        <v>0</v>
      </c>
      <c r="K126" s="21">
        <f t="shared" si="4"/>
        <v>0</v>
      </c>
    </row>
    <row r="127" spans="2:11" x14ac:dyDescent="0.25">
      <c r="B127" s="2" t="s">
        <v>152</v>
      </c>
      <c r="C127" s="2" t="s">
        <v>171</v>
      </c>
      <c r="D127" s="32" t="s">
        <v>147</v>
      </c>
      <c r="E127" s="27" t="s">
        <v>165</v>
      </c>
      <c r="F127" s="3">
        <v>140000</v>
      </c>
      <c r="G127" s="3">
        <v>0</v>
      </c>
      <c r="H127" s="3">
        <v>0</v>
      </c>
      <c r="I127" s="38">
        <v>0</v>
      </c>
      <c r="J127" s="38">
        <v>0</v>
      </c>
      <c r="K127" s="21">
        <f t="shared" si="4"/>
        <v>0</v>
      </c>
    </row>
    <row r="128" spans="2:11" x14ac:dyDescent="0.25">
      <c r="B128" s="2" t="s">
        <v>152</v>
      </c>
      <c r="C128" s="2" t="s">
        <v>193</v>
      </c>
      <c r="D128" s="32" t="s">
        <v>147</v>
      </c>
      <c r="E128" s="27" t="s">
        <v>165</v>
      </c>
      <c r="F128" s="3">
        <v>80000</v>
      </c>
      <c r="G128" s="3">
        <v>0</v>
      </c>
      <c r="H128" s="3">
        <v>0</v>
      </c>
      <c r="I128" s="38">
        <v>0</v>
      </c>
      <c r="J128" s="38">
        <v>0</v>
      </c>
      <c r="K128" s="21">
        <f t="shared" si="4"/>
        <v>0</v>
      </c>
    </row>
    <row r="129" spans="2:11" x14ac:dyDescent="0.25">
      <c r="B129" s="2" t="s">
        <v>152</v>
      </c>
      <c r="C129" s="2" t="s">
        <v>137</v>
      </c>
      <c r="D129" s="32" t="s">
        <v>147</v>
      </c>
      <c r="E129" s="27" t="s">
        <v>165</v>
      </c>
      <c r="F129" s="3">
        <v>100000</v>
      </c>
      <c r="G129" s="3">
        <v>0</v>
      </c>
      <c r="H129" s="3">
        <v>0</v>
      </c>
      <c r="I129" s="38">
        <v>0</v>
      </c>
      <c r="J129" s="38">
        <v>0</v>
      </c>
      <c r="K129" s="21">
        <f t="shared" si="4"/>
        <v>0</v>
      </c>
    </row>
    <row r="130" spans="2:11" x14ac:dyDescent="0.25">
      <c r="B130" s="2" t="s">
        <v>152</v>
      </c>
      <c r="C130" s="2" t="s">
        <v>194</v>
      </c>
      <c r="D130" s="32" t="s">
        <v>147</v>
      </c>
      <c r="E130" s="27" t="s">
        <v>165</v>
      </c>
      <c r="F130" s="3">
        <v>25000</v>
      </c>
      <c r="G130" s="3">
        <v>0</v>
      </c>
      <c r="H130" s="3">
        <v>0</v>
      </c>
      <c r="I130" s="38">
        <v>0</v>
      </c>
      <c r="J130" s="38">
        <v>0</v>
      </c>
      <c r="K130" s="21">
        <f t="shared" si="4"/>
        <v>0</v>
      </c>
    </row>
    <row r="131" spans="2:11" x14ac:dyDescent="0.25">
      <c r="B131" s="2" t="s">
        <v>152</v>
      </c>
      <c r="C131" s="2" t="s">
        <v>195</v>
      </c>
      <c r="D131" s="32" t="s">
        <v>147</v>
      </c>
      <c r="E131" s="27" t="s">
        <v>165</v>
      </c>
      <c r="F131" s="3">
        <v>25000</v>
      </c>
      <c r="G131" s="3">
        <v>0</v>
      </c>
      <c r="H131" s="3">
        <v>0</v>
      </c>
      <c r="I131" s="38">
        <v>0</v>
      </c>
      <c r="J131" s="38">
        <v>0</v>
      </c>
      <c r="K131" s="21">
        <f t="shared" si="4"/>
        <v>0</v>
      </c>
    </row>
    <row r="132" spans="2:11" x14ac:dyDescent="0.25">
      <c r="B132" s="2" t="s">
        <v>152</v>
      </c>
      <c r="C132" s="2" t="s">
        <v>196</v>
      </c>
      <c r="D132" s="32" t="s">
        <v>147</v>
      </c>
      <c r="E132" s="27" t="s">
        <v>165</v>
      </c>
      <c r="F132" s="3">
        <v>504000</v>
      </c>
      <c r="G132" s="3">
        <v>0</v>
      </c>
      <c r="H132" s="3">
        <v>0</v>
      </c>
      <c r="I132" s="38">
        <v>0</v>
      </c>
      <c r="J132" s="38">
        <v>0</v>
      </c>
      <c r="K132" s="21">
        <f t="shared" si="4"/>
        <v>0</v>
      </c>
    </row>
    <row r="133" spans="2:11" x14ac:dyDescent="0.25">
      <c r="B133" s="2" t="s">
        <v>152</v>
      </c>
      <c r="C133" s="2" t="s">
        <v>172</v>
      </c>
      <c r="D133" s="32" t="s">
        <v>147</v>
      </c>
      <c r="E133" s="27" t="s">
        <v>165</v>
      </c>
      <c r="F133" s="3">
        <v>200000</v>
      </c>
      <c r="G133" s="3">
        <v>0</v>
      </c>
      <c r="H133" s="3">
        <v>0</v>
      </c>
      <c r="I133" s="38">
        <v>0</v>
      </c>
      <c r="J133" s="38">
        <v>0</v>
      </c>
      <c r="K133" s="21">
        <f t="shared" si="4"/>
        <v>0</v>
      </c>
    </row>
    <row r="134" spans="2:11" x14ac:dyDescent="0.25">
      <c r="B134" s="2" t="s">
        <v>152</v>
      </c>
      <c r="C134" s="2" t="s">
        <v>21</v>
      </c>
      <c r="D134" s="32" t="s">
        <v>147</v>
      </c>
      <c r="E134" s="27" t="s">
        <v>165</v>
      </c>
      <c r="F134" s="3">
        <v>236637</v>
      </c>
      <c r="G134" s="3">
        <v>0</v>
      </c>
      <c r="H134" s="3">
        <v>0</v>
      </c>
      <c r="I134" s="38">
        <v>0</v>
      </c>
      <c r="J134" s="38">
        <v>0</v>
      </c>
      <c r="K134" s="21">
        <f t="shared" si="4"/>
        <v>0</v>
      </c>
    </row>
    <row r="135" spans="2:11" x14ac:dyDescent="0.25">
      <c r="B135" s="2" t="s">
        <v>152</v>
      </c>
      <c r="C135" s="2" t="s">
        <v>197</v>
      </c>
      <c r="D135" s="32" t="s">
        <v>147</v>
      </c>
      <c r="E135" s="27" t="s">
        <v>165</v>
      </c>
      <c r="F135" s="3">
        <v>120000</v>
      </c>
      <c r="G135" s="3">
        <v>0</v>
      </c>
      <c r="H135" s="3">
        <v>0</v>
      </c>
      <c r="I135" s="38">
        <v>0</v>
      </c>
      <c r="J135" s="38">
        <v>0</v>
      </c>
      <c r="K135" s="21">
        <f t="shared" si="4"/>
        <v>0</v>
      </c>
    </row>
    <row r="136" spans="2:11" x14ac:dyDescent="0.25">
      <c r="B136" s="2" t="s">
        <v>152</v>
      </c>
      <c r="C136" s="2" t="s">
        <v>198</v>
      </c>
      <c r="D136" s="32" t="s">
        <v>147</v>
      </c>
      <c r="E136" s="27" t="s">
        <v>165</v>
      </c>
      <c r="F136" s="3">
        <v>50000</v>
      </c>
      <c r="G136" s="3">
        <v>0</v>
      </c>
      <c r="H136" s="3">
        <v>0</v>
      </c>
      <c r="I136" s="38">
        <v>0</v>
      </c>
      <c r="J136" s="38">
        <v>0</v>
      </c>
      <c r="K136" s="21">
        <f t="shared" si="4"/>
        <v>0</v>
      </c>
    </row>
    <row r="137" spans="2:11" x14ac:dyDescent="0.25">
      <c r="B137" s="2" t="s">
        <v>152</v>
      </c>
      <c r="C137" s="2" t="s">
        <v>199</v>
      </c>
      <c r="D137" s="32" t="s">
        <v>147</v>
      </c>
      <c r="E137" s="27" t="s">
        <v>165</v>
      </c>
      <c r="F137" s="3">
        <v>25000</v>
      </c>
      <c r="G137" s="3">
        <v>0</v>
      </c>
      <c r="H137" s="3">
        <v>0</v>
      </c>
      <c r="I137" s="38">
        <v>0</v>
      </c>
      <c r="J137" s="38">
        <v>0</v>
      </c>
      <c r="K137" s="21">
        <f t="shared" si="4"/>
        <v>0</v>
      </c>
    </row>
    <row r="138" spans="2:11" x14ac:dyDescent="0.25">
      <c r="B138" s="2" t="s">
        <v>152</v>
      </c>
      <c r="C138" s="2" t="s">
        <v>38</v>
      </c>
      <c r="D138" s="32" t="s">
        <v>147</v>
      </c>
      <c r="E138" s="27" t="s">
        <v>165</v>
      </c>
      <c r="F138" s="3">
        <v>240000</v>
      </c>
      <c r="G138" s="3">
        <v>0</v>
      </c>
      <c r="H138" s="3">
        <v>0</v>
      </c>
      <c r="I138" s="38">
        <v>0</v>
      </c>
      <c r="J138" s="38">
        <v>0</v>
      </c>
      <c r="K138" s="21">
        <f t="shared" si="4"/>
        <v>0</v>
      </c>
    </row>
    <row r="139" spans="2:11" x14ac:dyDescent="0.25">
      <c r="B139" s="2" t="s">
        <v>152</v>
      </c>
      <c r="C139" s="2" t="s">
        <v>200</v>
      </c>
      <c r="D139" s="32" t="s">
        <v>147</v>
      </c>
      <c r="E139" s="27" t="s">
        <v>165</v>
      </c>
      <c r="F139" s="3">
        <v>150000</v>
      </c>
      <c r="G139" s="3">
        <v>0</v>
      </c>
      <c r="H139" s="3">
        <v>0</v>
      </c>
      <c r="I139" s="38">
        <v>0</v>
      </c>
      <c r="J139" s="38">
        <v>0</v>
      </c>
      <c r="K139" s="21">
        <f t="shared" si="4"/>
        <v>0</v>
      </c>
    </row>
    <row r="140" spans="2:11" x14ac:dyDescent="0.25">
      <c r="B140" s="2" t="s">
        <v>152</v>
      </c>
      <c r="C140" s="2" t="s">
        <v>50</v>
      </c>
      <c r="D140" s="32" t="s">
        <v>147</v>
      </c>
      <c r="E140" s="27" t="s">
        <v>165</v>
      </c>
      <c r="F140" s="3">
        <v>392408</v>
      </c>
      <c r="G140" s="3">
        <v>0</v>
      </c>
      <c r="H140" s="3">
        <v>0</v>
      </c>
      <c r="I140" s="38">
        <v>0</v>
      </c>
      <c r="J140" s="38">
        <v>0</v>
      </c>
      <c r="K140" s="21">
        <f t="shared" si="4"/>
        <v>0</v>
      </c>
    </row>
    <row r="141" spans="2:11" x14ac:dyDescent="0.25">
      <c r="B141" s="2" t="s">
        <v>152</v>
      </c>
      <c r="C141" s="2" t="s">
        <v>201</v>
      </c>
      <c r="D141" s="32" t="s">
        <v>147</v>
      </c>
      <c r="E141" s="27" t="s">
        <v>165</v>
      </c>
      <c r="F141" s="3">
        <v>100000</v>
      </c>
      <c r="G141" s="3">
        <v>0</v>
      </c>
      <c r="H141" s="3">
        <v>0</v>
      </c>
      <c r="I141" s="38">
        <v>0</v>
      </c>
      <c r="J141" s="38">
        <v>0</v>
      </c>
      <c r="K141" s="21">
        <f t="shared" si="4"/>
        <v>0</v>
      </c>
    </row>
    <row r="142" spans="2:11" x14ac:dyDescent="0.25">
      <c r="B142" s="2" t="s">
        <v>152</v>
      </c>
      <c r="C142" s="2" t="s">
        <v>202</v>
      </c>
      <c r="D142" s="32" t="s">
        <v>147</v>
      </c>
      <c r="E142" s="27" t="s">
        <v>165</v>
      </c>
      <c r="F142" s="3">
        <v>539654</v>
      </c>
      <c r="G142" s="3">
        <v>0</v>
      </c>
      <c r="H142" s="3">
        <v>0</v>
      </c>
      <c r="I142" s="38">
        <v>0</v>
      </c>
      <c r="J142" s="38">
        <v>0</v>
      </c>
      <c r="K142" s="21">
        <f t="shared" si="4"/>
        <v>0</v>
      </c>
    </row>
    <row r="143" spans="2:11" x14ac:dyDescent="0.25">
      <c r="B143" s="2" t="s">
        <v>152</v>
      </c>
      <c r="C143" s="2" t="s">
        <v>203</v>
      </c>
      <c r="D143" s="32" t="s">
        <v>147</v>
      </c>
      <c r="E143" s="27" t="s">
        <v>165</v>
      </c>
      <c r="F143" s="3">
        <v>240000</v>
      </c>
      <c r="G143" s="3">
        <v>0</v>
      </c>
      <c r="H143" s="3">
        <v>0</v>
      </c>
      <c r="I143" s="38">
        <v>0</v>
      </c>
      <c r="J143" s="38">
        <v>0</v>
      </c>
      <c r="K143" s="21">
        <f t="shared" si="4"/>
        <v>0</v>
      </c>
    </row>
    <row r="144" spans="2:11" x14ac:dyDescent="0.25">
      <c r="B144" s="2" t="s">
        <v>152</v>
      </c>
      <c r="C144" s="2" t="s">
        <v>204</v>
      </c>
      <c r="D144" s="32" t="s">
        <v>147</v>
      </c>
      <c r="E144" s="27" t="s">
        <v>165</v>
      </c>
      <c r="F144" s="3">
        <v>185000</v>
      </c>
      <c r="G144" s="3">
        <v>0</v>
      </c>
      <c r="H144" s="3">
        <v>0</v>
      </c>
      <c r="I144" s="38">
        <v>0</v>
      </c>
      <c r="J144" s="38">
        <v>0</v>
      </c>
      <c r="K144" s="21">
        <f t="shared" si="4"/>
        <v>0</v>
      </c>
    </row>
    <row r="145" spans="2:11" x14ac:dyDescent="0.25">
      <c r="B145" s="2" t="s">
        <v>152</v>
      </c>
      <c r="C145" s="2" t="s">
        <v>205</v>
      </c>
      <c r="D145" s="32" t="s">
        <v>147</v>
      </c>
      <c r="E145" s="27" t="s">
        <v>165</v>
      </c>
      <c r="F145" s="3">
        <v>20000</v>
      </c>
      <c r="G145" s="3">
        <v>0</v>
      </c>
      <c r="H145" s="3">
        <v>0</v>
      </c>
      <c r="I145" s="38">
        <v>0</v>
      </c>
      <c r="J145" s="38">
        <v>0</v>
      </c>
      <c r="K145" s="21">
        <f t="shared" si="4"/>
        <v>0</v>
      </c>
    </row>
    <row r="146" spans="2:11" x14ac:dyDescent="0.25">
      <c r="B146" s="2" t="s">
        <v>152</v>
      </c>
      <c r="C146" s="2" t="s">
        <v>52</v>
      </c>
      <c r="D146" s="32" t="s">
        <v>147</v>
      </c>
      <c r="E146" s="27" t="s">
        <v>165</v>
      </c>
      <c r="F146" s="3">
        <v>124000</v>
      </c>
      <c r="G146" s="3">
        <v>0</v>
      </c>
      <c r="H146" s="3">
        <v>0</v>
      </c>
      <c r="I146" s="38">
        <v>0</v>
      </c>
      <c r="J146" s="38">
        <v>0</v>
      </c>
      <c r="K146" s="21">
        <f t="shared" si="4"/>
        <v>0</v>
      </c>
    </row>
    <row r="147" spans="2:11" x14ac:dyDescent="0.25">
      <c r="B147" s="2" t="s">
        <v>152</v>
      </c>
      <c r="C147" s="2" t="s">
        <v>212</v>
      </c>
      <c r="D147" s="32" t="s">
        <v>147</v>
      </c>
      <c r="E147" s="27" t="s">
        <v>165</v>
      </c>
      <c r="F147" s="3">
        <v>120000</v>
      </c>
      <c r="G147" s="3">
        <v>0</v>
      </c>
      <c r="H147" s="3">
        <v>0</v>
      </c>
      <c r="I147" s="38">
        <v>0</v>
      </c>
      <c r="J147" s="38">
        <v>0</v>
      </c>
      <c r="K147" s="21">
        <f t="shared" si="4"/>
        <v>0</v>
      </c>
    </row>
    <row r="148" spans="2:11" x14ac:dyDescent="0.25">
      <c r="B148" s="23" t="s">
        <v>161</v>
      </c>
      <c r="C148" s="23"/>
      <c r="D148" s="23"/>
      <c r="E148" s="23"/>
      <c r="F148" s="6">
        <f>SUM(F87:F147)</f>
        <v>12619509</v>
      </c>
      <c r="G148" s="24"/>
      <c r="H148" s="24"/>
      <c r="I148" s="14">
        <f>SUM(I87:I147)</f>
        <v>0</v>
      </c>
      <c r="J148" s="8">
        <f>SUM(J87:J147)</f>
        <v>3875</v>
      </c>
      <c r="K148" s="8">
        <f>SUM(K87:K147)</f>
        <v>3875</v>
      </c>
    </row>
    <row r="149" spans="2:11" x14ac:dyDescent="0.25">
      <c r="G149"/>
      <c r="H149"/>
    </row>
    <row r="150" spans="2:11" x14ac:dyDescent="0.25">
      <c r="G150"/>
      <c r="H150"/>
    </row>
    <row r="151" spans="2:11" x14ac:dyDescent="0.25">
      <c r="B151" s="23" t="s">
        <v>2</v>
      </c>
      <c r="C151" s="23"/>
      <c r="D151" s="23"/>
      <c r="E151" s="23"/>
      <c r="F151" s="4">
        <f>F148+F82</f>
        <v>26463455.5</v>
      </c>
      <c r="G151" s="24"/>
      <c r="H151" s="24"/>
      <c r="I151" s="8">
        <f>I148+I82</f>
        <v>9960.5</v>
      </c>
      <c r="J151" s="8">
        <f>J148+J82</f>
        <v>4475</v>
      </c>
      <c r="K151" s="8">
        <f>K148+K82</f>
        <v>14435.5</v>
      </c>
    </row>
    <row r="155" spans="2:11" x14ac:dyDescent="0.25">
      <c r="B155" s="10" t="s">
        <v>206</v>
      </c>
    </row>
    <row r="156" spans="2:11" x14ac:dyDescent="0.25">
      <c r="B156" s="10" t="s">
        <v>207</v>
      </c>
    </row>
    <row r="157" spans="2:11" x14ac:dyDescent="0.25">
      <c r="B157" s="10" t="s">
        <v>208</v>
      </c>
    </row>
    <row r="158" spans="2:11" x14ac:dyDescent="0.25">
      <c r="B158" s="10" t="s">
        <v>209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 xmlns="bb5b9a87-80f1-4d8c-9289-7ab6ebe429eb" xsi:nil="true"/>
    <lcf76f155ced4ddcb4097134ff3c332f xmlns="bb5b9a87-80f1-4d8c-9289-7ab6ebe429eb">
      <Terms xmlns="http://schemas.microsoft.com/office/infopath/2007/PartnerControls"/>
    </lcf76f155ced4ddcb4097134ff3c332f>
    <TaxCatchAll xmlns="7bcaa0ad-1597-45f6-8e6d-1c823493dcf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CBDE2568AAEE4DA0AB2C0F6605C587" ma:contentTypeVersion="17" ma:contentTypeDescription="Create a new document." ma:contentTypeScope="" ma:versionID="4d8a5204843630511dffc7499f90dbdd">
  <xsd:schema xmlns:xsd="http://www.w3.org/2001/XMLSchema" xmlns:xs="http://www.w3.org/2001/XMLSchema" xmlns:p="http://schemas.microsoft.com/office/2006/metadata/properties" xmlns:ns2="fde5089a-e416-43f0-887c-4ea52580772a" xmlns:ns3="bb5b9a87-80f1-4d8c-9289-7ab6ebe429eb" xmlns:ns4="7bcaa0ad-1597-45f6-8e6d-1c823493dcfd" targetNamespace="http://schemas.microsoft.com/office/2006/metadata/properties" ma:root="true" ma:fieldsID="b4bcf6ecc706d56bd4c2271ea9bcfe24" ns2:_="" ns3:_="" ns4:_="">
    <xsd:import namespace="fde5089a-e416-43f0-887c-4ea52580772a"/>
    <xsd:import namespace="bb5b9a87-80f1-4d8c-9289-7ab6ebe429eb"/>
    <xsd:import namespace="7bcaa0ad-1597-45f6-8e6d-1c823493dcf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Note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5089a-e416-43f0-887c-4ea525807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b9a87-80f1-4d8c-9289-7ab6ebe42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Note" ma:index="22" nillable="true" ma:displayName="Note " ma:description="This file was created for Dir of Pgm Design and Planning RHY Portfolios CP FY26" ma:format="Dropdown" ma:internalName="Not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aa0ad-1597-45f6-8e6d-1c823493dcf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a061090-f6d7-4f01-9bd1-07472a380587}" ma:internalName="TaxCatchAll" ma:showField="CatchAllData" ma:web="7bcaa0ad-1597-45f6-8e6d-1c823493dc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6201-1470-45DA-A53F-FAC7CBDDD1DD}">
  <ds:schemaRefs>
    <ds:schemaRef ds:uri="http://schemas.microsoft.com/office/2006/metadata/properties"/>
    <ds:schemaRef ds:uri="http://schemas.microsoft.com/office/infopath/2007/PartnerControls"/>
    <ds:schemaRef ds:uri="bb5b9a87-80f1-4d8c-9289-7ab6ebe429eb"/>
    <ds:schemaRef ds:uri="7bcaa0ad-1597-45f6-8e6d-1c823493dcfd"/>
  </ds:schemaRefs>
</ds:datastoreItem>
</file>

<file path=customXml/itemProps2.xml><?xml version="1.0" encoding="utf-8"?>
<ds:datastoreItem xmlns:ds="http://schemas.openxmlformats.org/officeDocument/2006/customXml" ds:itemID="{84C8555B-938F-4D76-90CF-84FD45796A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5089a-e416-43f0-887c-4ea52580772a"/>
    <ds:schemaRef ds:uri="bb5b9a87-80f1-4d8c-9289-7ab6ebe429eb"/>
    <ds:schemaRef ds:uri="7bcaa0ad-1597-45f6-8e6d-1c823493dc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A0D578-A0BF-4360-8EA7-FACC664C58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T&amp;C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Chapman, Joshua  (DYCD)</dc:creator>
  <cp:lastModifiedBy>Gil, Carolina</cp:lastModifiedBy>
  <dcterms:created xsi:type="dcterms:W3CDTF">2025-07-17T13:48:59Z</dcterms:created>
  <dcterms:modified xsi:type="dcterms:W3CDTF">2025-10-09T20:16:39Z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2025-07-17T16:39:04Z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a1bd80d6-3ce4-4dc6-a0e3-ba203b8a4454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0x010100E2CBDE2568AAEE4DA0AB2C0F6605C587</vt:lpwstr>
  </property>
</Properties>
</file>