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B:\1PP\DCMB\FMD\Management and Budget\Common\Terms and Conditions to CCF\FY2025\"/>
    </mc:Choice>
  </mc:AlternateContent>
  <xr:revisionPtr revIDLastSave="0" documentId="13_ncr:1_{953CFA79-9564-4D49-AF8C-962E74EB3D1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UMOS Spend by Pct" sheetId="2" r:id="rId1"/>
    <sheet name="UMOS Spend by Patrol Borough" sheetId="3" r:id="rId2"/>
    <sheet name="SNL" sheetId="9" r:id="rId3"/>
    <sheet name="YOY UMOS Spend" sheetId="14" state="hidden" r:id="rId4"/>
  </sheets>
  <definedNames>
    <definedName name="_xlnm.Print_Area" localSheetId="1">'UMOS Spend by Patrol Borough'!#REF!</definedName>
    <definedName name="_xlnm.Print_Area" localSheetId="3">'YOY UMOS Spend'!#REF!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3" l="1"/>
  <c r="D39" i="3"/>
  <c r="E39" i="3"/>
  <c r="F39" i="3"/>
  <c r="G39" i="3"/>
  <c r="H39" i="3"/>
  <c r="I39" i="3"/>
  <c r="J39" i="3"/>
  <c r="B39" i="3"/>
  <c r="K38" i="3" l="1"/>
  <c r="K37" i="3"/>
  <c r="K36" i="3"/>
  <c r="K35" i="3"/>
  <c r="K34" i="3"/>
  <c r="K33" i="3"/>
  <c r="K32" i="3"/>
  <c r="K31" i="3"/>
  <c r="K30" i="3"/>
  <c r="K39" i="3" s="1"/>
  <c r="J11" i="14" l="1"/>
  <c r="I11" i="14"/>
  <c r="H11" i="14"/>
  <c r="G11" i="14"/>
  <c r="F11" i="14"/>
  <c r="E11" i="14"/>
  <c r="D11" i="14"/>
  <c r="C11" i="14"/>
  <c r="B11" i="14"/>
  <c r="J10" i="14"/>
  <c r="I10" i="14"/>
  <c r="H10" i="14"/>
  <c r="G10" i="14"/>
  <c r="F10" i="14"/>
  <c r="E10" i="14"/>
  <c r="D10" i="14"/>
  <c r="C10" i="14"/>
  <c r="B10" i="14"/>
  <c r="J9" i="14"/>
  <c r="I9" i="14"/>
  <c r="H9" i="14"/>
  <c r="G9" i="14"/>
  <c r="F9" i="14"/>
  <c r="E9" i="14"/>
  <c r="D9" i="14"/>
  <c r="C9" i="14"/>
  <c r="B9" i="14"/>
  <c r="J8" i="14"/>
  <c r="I8" i="14"/>
  <c r="H8" i="14"/>
  <c r="G8" i="14"/>
  <c r="F8" i="14"/>
  <c r="E8" i="14"/>
  <c r="D8" i="14"/>
  <c r="C8" i="14"/>
  <c r="B8" i="14"/>
  <c r="J7" i="14"/>
  <c r="I7" i="14"/>
  <c r="H7" i="14"/>
  <c r="G7" i="14"/>
  <c r="F7" i="14"/>
  <c r="E7" i="14"/>
  <c r="D7" i="14"/>
  <c r="C7" i="14"/>
  <c r="B7" i="14"/>
  <c r="J6" i="14"/>
  <c r="I6" i="14"/>
  <c r="H6" i="14"/>
  <c r="G6" i="14"/>
  <c r="F6" i="14"/>
  <c r="E6" i="14"/>
  <c r="D6" i="14"/>
  <c r="C6" i="14"/>
  <c r="B6" i="14"/>
  <c r="J5" i="14"/>
  <c r="I5" i="14"/>
  <c r="H5" i="14"/>
  <c r="G5" i="14"/>
  <c r="F5" i="14"/>
  <c r="E5" i="14"/>
  <c r="D5" i="14"/>
  <c r="C5" i="14"/>
  <c r="B5" i="14"/>
  <c r="J4" i="14"/>
  <c r="I4" i="14"/>
  <c r="H4" i="14"/>
  <c r="G4" i="14"/>
  <c r="F4" i="14"/>
  <c r="E4" i="14"/>
  <c r="D4" i="14"/>
  <c r="C4" i="14"/>
  <c r="B4" i="14"/>
  <c r="J3" i="14"/>
  <c r="I3" i="14"/>
  <c r="H3" i="14"/>
  <c r="G3" i="14"/>
  <c r="F3" i="14"/>
  <c r="E3" i="14"/>
  <c r="D3" i="14"/>
  <c r="C3" i="14"/>
  <c r="B3" i="14"/>
  <c r="J25" i="3"/>
  <c r="I25" i="3"/>
  <c r="H25" i="3"/>
  <c r="G25" i="3"/>
  <c r="F25" i="3"/>
  <c r="E25" i="3"/>
  <c r="D25" i="3"/>
  <c r="C25" i="3"/>
  <c r="B25" i="3"/>
  <c r="K24" i="3"/>
  <c r="K23" i="3"/>
  <c r="K22" i="3"/>
  <c r="K21" i="3"/>
  <c r="K20" i="3"/>
  <c r="K19" i="3"/>
  <c r="K18" i="3"/>
  <c r="K17" i="3"/>
  <c r="K16" i="3"/>
  <c r="K25" i="3" l="1"/>
  <c r="C81" i="2"/>
  <c r="K10" i="14"/>
  <c r="B12" i="14"/>
  <c r="K10" i="3"/>
  <c r="C12" i="3"/>
  <c r="K8" i="3"/>
  <c r="K5" i="3"/>
  <c r="D12" i="3"/>
  <c r="C12" i="14"/>
  <c r="E12" i="3"/>
  <c r="D12" i="14"/>
  <c r="F12" i="3"/>
  <c r="E12" i="14"/>
  <c r="G12" i="3"/>
  <c r="F12" i="14"/>
  <c r="H12" i="3"/>
  <c r="G12" i="14"/>
  <c r="K8" i="14"/>
  <c r="I12" i="3"/>
  <c r="H12" i="14"/>
  <c r="J12" i="3"/>
  <c r="I12" i="14"/>
  <c r="K6" i="14"/>
  <c r="J12" i="14"/>
  <c r="K4" i="14"/>
  <c r="K6" i="3"/>
  <c r="K11" i="14"/>
  <c r="K4" i="3"/>
  <c r="K9" i="3"/>
  <c r="K9" i="14"/>
  <c r="K7" i="3"/>
  <c r="K11" i="3"/>
  <c r="K7" i="14"/>
  <c r="K5" i="14"/>
  <c r="K3" i="3"/>
  <c r="B81" i="2"/>
  <c r="K3" i="14"/>
  <c r="B12" i="3"/>
  <c r="K12" i="3" l="1"/>
  <c r="K12" i="14"/>
</calcChain>
</file>

<file path=xl/sharedStrings.xml><?xml version="1.0" encoding="utf-8"?>
<sst xmlns="http://schemas.openxmlformats.org/spreadsheetml/2006/main" count="221" uniqueCount="124">
  <si>
    <t>Command</t>
  </si>
  <si>
    <t>Arrest</t>
  </si>
  <si>
    <t>Events/Details</t>
  </si>
  <si>
    <t>Investigations</t>
  </si>
  <si>
    <t>Operational</t>
  </si>
  <si>
    <t>Other</t>
  </si>
  <si>
    <t>Crime Reduction</t>
  </si>
  <si>
    <t>Transit Safety</t>
  </si>
  <si>
    <t>Atlas</t>
  </si>
  <si>
    <t>001 PRECINCT</t>
  </si>
  <si>
    <t>010 PRECINCT</t>
  </si>
  <si>
    <t>100 PRECINCT</t>
  </si>
  <si>
    <t>101 PRECINCT</t>
  </si>
  <si>
    <t>102 PRECINCT</t>
  </si>
  <si>
    <t>103 PRECINCT</t>
  </si>
  <si>
    <t>104 PRECINCT</t>
  </si>
  <si>
    <t>105 PRECINCT</t>
  </si>
  <si>
    <t>106 PRECINCT</t>
  </si>
  <si>
    <t>107 PRECINCT</t>
  </si>
  <si>
    <t>108 PRECINCT</t>
  </si>
  <si>
    <t>109 PRECINCT</t>
  </si>
  <si>
    <t>110 PRECINCT</t>
  </si>
  <si>
    <t>111 PRECINCT</t>
  </si>
  <si>
    <t>112 PRECINCT</t>
  </si>
  <si>
    <t>113 PRECINCT</t>
  </si>
  <si>
    <t>114 PRECINCT</t>
  </si>
  <si>
    <t>115 PRECINCT</t>
  </si>
  <si>
    <t>120 PRECINCT</t>
  </si>
  <si>
    <t>121 PRECINCT</t>
  </si>
  <si>
    <t>122 PRECINCT</t>
  </si>
  <si>
    <t>123 PRECINCT</t>
  </si>
  <si>
    <t>013 PRECINCT</t>
  </si>
  <si>
    <t>MIDTOWN SOUTH PRECINCT</t>
  </si>
  <si>
    <t>017 PRECINCT</t>
  </si>
  <si>
    <t>MIDTOWN NORTH PRECINCT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</si>
  <si>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</si>
  <si>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</si>
  <si>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</si>
  <si>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</si>
  <si>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</si>
  <si>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</si>
  <si>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</si>
  <si>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</si>
  <si>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</si>
  <si>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</si>
  <si>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</si>
  <si>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</si>
  <si>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</si>
  <si>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</si>
  <si>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</si>
  <si>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</si>
  <si>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</si>
  <si>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</si>
  <si>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</si>
  <si>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</si>
  <si>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CENTRAL PARK PRECINCT</t>
  </si>
  <si>
    <t>049 PRECINCT</t>
  </si>
  <si>
    <t>005 PRECINCT</t>
  </si>
  <si>
    <t>050 PRECINCT</t>
  </si>
  <si>
    <t>052 PRECINCT</t>
  </si>
  <si>
    <t>006 PRECINCT</t>
  </si>
  <si>
    <t>060 PRECINCT</t>
  </si>
  <si>
    <t>061 PRECINCT</t>
  </si>
  <si>
    <t>062 PRECINCT</t>
  </si>
  <si>
    <t>063 PRECINCT</t>
  </si>
  <si>
    <t>066 PRECINCT</t>
  </si>
  <si>
    <t>067 PRECINCT</t>
  </si>
  <si>
    <t>068 PRECINCT</t>
  </si>
  <si>
    <t>069 PRECINCT</t>
  </si>
  <si>
    <t>007 PRECINCT</t>
  </si>
  <si>
    <t>070 PRECINCT</t>
  </si>
  <si>
    <t>071 PRECINCT</t>
  </si>
  <si>
    <t>072 PRECINCT</t>
  </si>
  <si>
    <t>073 PRECINCT</t>
  </si>
  <si>
    <t>075 PRECINCT</t>
  </si>
  <si>
    <t>076 PRECINCT</t>
  </si>
  <si>
    <t>077 PRECINCT</t>
  </si>
  <si>
    <t>078 PRECINCT</t>
  </si>
  <si>
    <t>079 PRECINCT</t>
  </si>
  <si>
    <t>081 PRECINCT</t>
  </si>
  <si>
    <t>083 PRECINCT</t>
  </si>
  <si>
    <t>084 PRECINCT</t>
  </si>
  <si>
    <t>088 PRECINCT</t>
  </si>
  <si>
    <t>009 PRECINCT</t>
  </si>
  <si>
    <t>090 PRECINCT</t>
  </si>
  <si>
    <t>094 PRECINCT</t>
  </si>
  <si>
    <t>Other Bureaus/Citywide</t>
  </si>
  <si>
    <t>Grand Total</t>
  </si>
  <si>
    <t>Total Uniformed Overtime</t>
  </si>
  <si>
    <t>Patrol Borough Staten Island</t>
  </si>
  <si>
    <t>Patrol Borough Queens South</t>
  </si>
  <si>
    <t>Patrol Borough Queens North</t>
  </si>
  <si>
    <t>Patrol Borough Manhattan South</t>
  </si>
  <si>
    <t>Patrol Borough Manhattan North</t>
  </si>
  <si>
    <t>Patrol Borough Bronx</t>
  </si>
  <si>
    <t>Patrol Borough Brooklyn South</t>
  </si>
  <si>
    <t>Patrol Borough Brooklyn North</t>
  </si>
  <si>
    <t>Reimbursable Programs</t>
  </si>
  <si>
    <t>Row Labels</t>
  </si>
  <si>
    <t>Q1</t>
  </si>
  <si>
    <t>Hours</t>
  </si>
  <si>
    <t>NYPD Saturday Night Lights Quarterly Overtime</t>
  </si>
  <si>
    <t>Q2</t>
  </si>
  <si>
    <t>Q3</t>
  </si>
  <si>
    <t>Q4</t>
  </si>
  <si>
    <t>Spend</t>
  </si>
  <si>
    <t>Subtotal</t>
  </si>
  <si>
    <t>Enhanced Transit</t>
  </si>
  <si>
    <t>Reimbursable</t>
  </si>
  <si>
    <t>Other Bureaus / Citywide</t>
  </si>
  <si>
    <t>FY25 Q1 Uniformed Overtime Report by Category by Patrol Borough</t>
  </si>
  <si>
    <t>FY24 Total Uniformed Overtime Report by Category by Patrol Borough</t>
  </si>
  <si>
    <t>FY23 Total Uniformed Overtime Report by Category by Patrol Borough</t>
  </si>
  <si>
    <t>FY25 Q2 Total Uniformed Overtime by Precinct</t>
  </si>
  <si>
    <t>Q2 Spend</t>
  </si>
  <si>
    <t>Q2 Hours</t>
  </si>
  <si>
    <t>116 PRECINCT</t>
  </si>
  <si>
    <t>FY25 Q2 Uniformed Overtime Report by Category by Patrol Borough</t>
  </si>
  <si>
    <t>FY24 Q2 Uniformed Overtime Report by Category by Patrol Borough</t>
  </si>
  <si>
    <t>FY23 Q2 Uniformed Overtime Report by Category by Patrol Borough</t>
  </si>
  <si>
    <t>Note: FY24 Q2 includes pay outs associated with the Lieutenants Benevolent Association CBA</t>
  </si>
  <si>
    <r>
      <t xml:space="preserve">Note: FY23 Q2 reflects solely what was </t>
    </r>
    <r>
      <rPr>
        <b/>
        <i/>
        <u/>
        <sz val="11"/>
        <color theme="1"/>
        <rFont val="Times New Roman"/>
        <family val="1"/>
      </rPr>
      <t>reported</t>
    </r>
    <r>
      <rPr>
        <i/>
        <sz val="11"/>
        <color theme="1"/>
        <rFont val="Times New Roman"/>
        <family val="1"/>
      </rPr>
      <t>, as Collective Bargaining had not yet been settled. Collective Bargaining will be reflected in the Q4 report.</t>
    </r>
  </si>
  <si>
    <t>Ribbon-cutting ceremony held on Dec. 18, 2024</t>
  </si>
  <si>
    <t>Note(s)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</si>
</sst>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1" fillId="3" borderId="1" xfId="0" applyNumberFormat="1" applyFont="1" applyFill="1" applyBorder="1"/>
    <xf numFmtId="0" fontId="1" fillId="3" borderId="2" xfId="0" applyFont="1" applyFill="1" applyBorder="1"/>
    <xf numFmtId="164" fontId="2" fillId="0" borderId="3" xfId="0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left"/>
    </xf>
    <xf numFmtId="164" fontId="1" fillId="3" borderId="5" xfId="0" applyNumberFormat="1" applyFont="1" applyFill="1" applyBorder="1" applyAlignment="1">
      <alignment horizontal="right"/>
    </xf>
    <xf numFmtId="0" fontId="1" fillId="3" borderId="6" xfId="0" applyFont="1" applyFill="1" applyBorder="1"/>
    <xf numFmtId="164" fontId="4" fillId="2" borderId="7" xfId="0" applyNumberFormat="1" applyFont="1" applyFill="1" applyBorder="1"/>
    <xf numFmtId="164" fontId="5" fillId="0" borderId="7" xfId="0" applyNumberFormat="1" applyFont="1" applyBorder="1"/>
    <xf numFmtId="164" fontId="6" fillId="0" borderId="7" xfId="0" applyNumberFormat="1" applyFont="1" applyBorder="1"/>
    <xf numFmtId="0" fontId="6" fillId="0" borderId="7" xfId="0" applyFont="1" applyBorder="1"/>
    <xf numFmtId="0" fontId="3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2" borderId="7" xfId="0" applyFont="1" applyFill="1" applyBorder="1"/>
    <xf numFmtId="0" fontId="4" fillId="2" borderId="7" xfId="0" applyFont="1" applyFill="1" applyBorder="1" applyAlignment="1">
      <alignment horizontal="right"/>
    </xf>
    <xf numFmtId="165" fontId="2" fillId="0" borderId="3" xfId="2" applyNumberFormat="1" applyFont="1" applyBorder="1"/>
    <xf numFmtId="165" fontId="1" fillId="3" borderId="1" xfId="2" applyNumberFormat="1" applyFont="1" applyFill="1" applyBorder="1"/>
    <xf numFmtId="165" fontId="2" fillId="0" borderId="7" xfId="2" applyNumberFormat="1" applyFont="1" applyBorder="1"/>
    <xf numFmtId="164" fontId="2" fillId="0" borderId="7" xfId="1" applyNumberFormat="1" applyFont="1" applyBorder="1"/>
    <xf numFmtId="165" fontId="2" fillId="0" borderId="0" xfId="0" applyNumberFormat="1" applyFont="1"/>
    <xf numFmtId="0" fontId="1" fillId="0" borderId="7" xfId="0" applyFont="1" applyBorder="1"/>
    <xf numFmtId="0" fontId="4" fillId="3" borderId="7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164" fontId="4" fillId="2" borderId="9" xfId="0" applyNumberFormat="1" applyFont="1" applyFill="1" applyBorder="1"/>
    <xf numFmtId="164" fontId="4" fillId="2" borderId="8" xfId="0" applyNumberFormat="1" applyFont="1" applyFill="1" applyBorder="1"/>
    <xf numFmtId="164" fontId="10" fillId="2" borderId="7" xfId="0" applyNumberFormat="1" applyFont="1" applyFill="1" applyBorder="1"/>
    <xf numFmtId="164" fontId="3" fillId="2" borderId="7" xfId="0" applyNumberFormat="1" applyFont="1" applyFill="1" applyBorder="1"/>
    <xf numFmtId="0" fontId="11" fillId="0" borderId="0" xfId="0" applyFont="1"/>
    <xf numFmtId="0" fontId="13" fillId="0" borderId="0" xfId="0" applyFont="1"/>
    <xf numFmtId="0" fontId="8" fillId="4" borderId="11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164" fontId="1" fillId="3" borderId="5" xfId="0" applyNumberFormat="1" applyFont="1" applyFill="1" applyBorder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3"/>
  <sheetViews>
    <sheetView tabSelected="1" workbookViewId="0">
      <pane ySplit="2" topLeftCell="A53" activePane="bottomLeft" state="frozen"/>
      <selection pane="bottomLeft" activeCell="D80" sqref="D80"/>
    </sheetView>
  </sheetViews>
  <sheetFormatPr defaultColWidth="9.140625" defaultRowHeight="15" x14ac:dyDescent="0.25"/>
  <cols>
    <col min="1" max="1" width="42.140625" style="1" customWidth="1"/>
    <col min="2" max="2" width="18.7109375" style="1" customWidth="1"/>
    <col min="3" max="3" width="13.85546875" style="1" customWidth="1"/>
    <col min="4" max="4" width="37.7109375" style="1" bestFit="1" customWidth="1"/>
    <col min="5" max="16384" width="9.140625" style="1"/>
  </cols>
  <sheetData>
    <row r="1" spans="1:4" ht="21" thickBot="1" x14ac:dyDescent="0.35">
      <c r="A1" s="36" t="s">
        <v>113</v>
      </c>
      <c r="B1" s="36"/>
      <c r="C1" s="36"/>
      <c r="D1" s="36"/>
    </row>
    <row r="2" spans="1:4" ht="14.45" customHeight="1" x14ac:dyDescent="0.25">
      <c r="A2" s="9" t="s">
        <v>0</v>
      </c>
      <c r="B2" s="8" t="s">
        <v>114</v>
      </c>
      <c r="C2" s="8" t="s">
        <v>115</v>
      </c>
      <c r="D2" s="41" t="s">
        <v>123</v>
      </c>
    </row>
    <row r="3" spans="1:4" x14ac:dyDescent="0.25">
      <c r="A3" s="6" t="s">
        <v>9</v>
      </c>
      <c r="B3" s="5">
        <v>1360200.2100000014</v>
      </c>
      <c r="C3" s="20">
        <v>18998.999999999993</v>
      </c>
    </row>
    <row r="4" spans="1:4" x14ac:dyDescent="0.25">
      <c r="A4" s="6" t="s">
        <v>57</v>
      </c>
      <c r="B4" s="5">
        <v>1078570.7499999995</v>
      </c>
      <c r="C4" s="20">
        <v>15577.8</v>
      </c>
    </row>
    <row r="5" spans="1:4" x14ac:dyDescent="0.25">
      <c r="A5" s="6" t="s">
        <v>60</v>
      </c>
      <c r="B5" s="5">
        <v>861747.30000000086</v>
      </c>
      <c r="C5" s="20">
        <v>13069.200000000004</v>
      </c>
    </row>
    <row r="6" spans="1:4" x14ac:dyDescent="0.25">
      <c r="A6" s="6" t="s">
        <v>69</v>
      </c>
      <c r="B6" s="5">
        <v>879228.56000000017</v>
      </c>
      <c r="C6" s="20">
        <v>14058.716666666669</v>
      </c>
    </row>
    <row r="7" spans="1:4" x14ac:dyDescent="0.25">
      <c r="A7" s="6" t="s">
        <v>83</v>
      </c>
      <c r="B7" s="5">
        <v>801530.87000000058</v>
      </c>
      <c r="C7" s="20">
        <v>12095.366666666685</v>
      </c>
    </row>
    <row r="8" spans="1:4" x14ac:dyDescent="0.25">
      <c r="A8" s="6" t="s">
        <v>10</v>
      </c>
      <c r="B8" s="5">
        <v>926626.89000000036</v>
      </c>
      <c r="C8" s="20">
        <v>13210.583333333339</v>
      </c>
    </row>
    <row r="9" spans="1:4" x14ac:dyDescent="0.25">
      <c r="A9" s="6" t="s">
        <v>31</v>
      </c>
      <c r="B9" s="5">
        <v>1157364.8300000005</v>
      </c>
      <c r="C9" s="20">
        <v>17180.400000000009</v>
      </c>
    </row>
    <row r="10" spans="1:4" x14ac:dyDescent="0.25">
      <c r="A10" s="6" t="s">
        <v>32</v>
      </c>
      <c r="B10" s="5">
        <v>1669830.7699999991</v>
      </c>
      <c r="C10" s="20">
        <v>24817.033333333391</v>
      </c>
    </row>
    <row r="11" spans="1:4" x14ac:dyDescent="0.25">
      <c r="A11" s="6" t="s">
        <v>33</v>
      </c>
      <c r="B11" s="5">
        <v>981360.66999999923</v>
      </c>
      <c r="C11" s="20">
        <v>14436.899999999991</v>
      </c>
    </row>
    <row r="12" spans="1:4" x14ac:dyDescent="0.25">
      <c r="A12" s="7" t="s">
        <v>34</v>
      </c>
      <c r="B12" s="5">
        <v>1550746.9500000032</v>
      </c>
      <c r="C12" s="20">
        <v>23580.333333333328</v>
      </c>
    </row>
    <row r="13" spans="1:4" x14ac:dyDescent="0.25">
      <c r="A13" s="6" t="s">
        <v>35</v>
      </c>
      <c r="B13" s="5">
        <v>1062084.8500000017</v>
      </c>
      <c r="C13" s="20">
        <v>15338.266666666743</v>
      </c>
    </row>
    <row r="14" spans="1:4" x14ac:dyDescent="0.25">
      <c r="A14" s="6" t="s">
        <v>36</v>
      </c>
      <c r="B14" s="5">
        <v>749402.89999999898</v>
      </c>
      <c r="C14" s="20">
        <v>11036.050000000014</v>
      </c>
    </row>
    <row r="15" spans="1:4" x14ac:dyDescent="0.25">
      <c r="A15" s="7" t="s">
        <v>55</v>
      </c>
      <c r="B15" s="5">
        <v>776950.8600000001</v>
      </c>
      <c r="C15" s="20">
        <v>8823.6333333333205</v>
      </c>
    </row>
    <row r="16" spans="1:4" x14ac:dyDescent="0.25">
      <c r="A16" s="6" t="s">
        <v>37</v>
      </c>
      <c r="B16" s="5">
        <v>961912.17999999877</v>
      </c>
      <c r="C16" s="20">
        <v>14436.399999999994</v>
      </c>
    </row>
    <row r="17" spans="1:3" x14ac:dyDescent="0.25">
      <c r="A17" s="6" t="s">
        <v>38</v>
      </c>
      <c r="B17" s="5">
        <v>873844.74999999977</v>
      </c>
      <c r="C17" s="20">
        <v>12281.433333333342</v>
      </c>
    </row>
    <row r="18" spans="1:3" x14ac:dyDescent="0.25">
      <c r="A18" s="6" t="s">
        <v>39</v>
      </c>
      <c r="B18" s="5">
        <v>1309784.4600000014</v>
      </c>
      <c r="C18" s="20">
        <v>18774.733333333312</v>
      </c>
    </row>
    <row r="19" spans="1:3" x14ac:dyDescent="0.25">
      <c r="A19" s="6" t="s">
        <v>40</v>
      </c>
      <c r="B19" s="5">
        <v>773079.75000000035</v>
      </c>
      <c r="C19" s="20">
        <v>11788.816666666666</v>
      </c>
    </row>
    <row r="20" spans="1:3" x14ac:dyDescent="0.25">
      <c r="A20" s="6" t="s">
        <v>41</v>
      </c>
      <c r="B20" s="5">
        <v>1027935.9400000023</v>
      </c>
      <c r="C20" s="20">
        <v>15863.666666666635</v>
      </c>
    </row>
    <row r="21" spans="1:3" x14ac:dyDescent="0.25">
      <c r="A21" s="6" t="s">
        <v>42</v>
      </c>
      <c r="B21" s="5">
        <v>836753.08000000031</v>
      </c>
      <c r="C21" s="20">
        <v>12821.949999999993</v>
      </c>
    </row>
    <row r="22" spans="1:3" x14ac:dyDescent="0.25">
      <c r="A22" s="6" t="s">
        <v>43</v>
      </c>
      <c r="B22" s="5">
        <v>808319.1800000025</v>
      </c>
      <c r="C22" s="20">
        <v>12906.683333333302</v>
      </c>
    </row>
    <row r="23" spans="1:3" x14ac:dyDescent="0.25">
      <c r="A23" s="6" t="s">
        <v>44</v>
      </c>
      <c r="B23" s="5">
        <v>919039.46000000089</v>
      </c>
      <c r="C23" s="20">
        <v>12939.816666666691</v>
      </c>
    </row>
    <row r="24" spans="1:3" x14ac:dyDescent="0.25">
      <c r="A24" s="6" t="s">
        <v>45</v>
      </c>
      <c r="B24" s="5">
        <v>1055185.4999999998</v>
      </c>
      <c r="C24" s="20">
        <v>16367.749999999993</v>
      </c>
    </row>
    <row r="25" spans="1:3" x14ac:dyDescent="0.25">
      <c r="A25" s="6" t="s">
        <v>46</v>
      </c>
      <c r="B25" s="5">
        <v>1279683.6500000027</v>
      </c>
      <c r="C25" s="20">
        <v>17895.88333333327</v>
      </c>
    </row>
    <row r="26" spans="1:3" x14ac:dyDescent="0.25">
      <c r="A26" s="6" t="s">
        <v>47</v>
      </c>
      <c r="B26" s="5">
        <v>669608.4300000004</v>
      </c>
      <c r="C26" s="20">
        <v>9554.7333333333081</v>
      </c>
    </row>
    <row r="27" spans="1:3" x14ac:dyDescent="0.25">
      <c r="A27" s="6" t="s">
        <v>48</v>
      </c>
      <c r="B27" s="5">
        <v>840326.24999999907</v>
      </c>
      <c r="C27" s="20">
        <v>12068.249999999989</v>
      </c>
    </row>
    <row r="28" spans="1:3" x14ac:dyDescent="0.25">
      <c r="A28" s="6" t="s">
        <v>49</v>
      </c>
      <c r="B28" s="5">
        <v>1030174.03</v>
      </c>
      <c r="C28" s="20">
        <v>14543.766666666706</v>
      </c>
    </row>
    <row r="29" spans="1:3" x14ac:dyDescent="0.25">
      <c r="A29" s="6" t="s">
        <v>50</v>
      </c>
      <c r="B29" s="5">
        <v>1168194.8699999966</v>
      </c>
      <c r="C29" s="20">
        <v>17216.650000000001</v>
      </c>
    </row>
    <row r="30" spans="1:3" x14ac:dyDescent="0.25">
      <c r="A30" s="6" t="s">
        <v>51</v>
      </c>
      <c r="B30" s="5">
        <v>672534.51999999909</v>
      </c>
      <c r="C30" s="20">
        <v>10140.983333333323</v>
      </c>
    </row>
    <row r="31" spans="1:3" x14ac:dyDescent="0.25">
      <c r="A31" s="6" t="s">
        <v>52</v>
      </c>
      <c r="B31" s="5">
        <v>1051593.6900000006</v>
      </c>
      <c r="C31" s="20">
        <v>15036.650000000041</v>
      </c>
    </row>
    <row r="32" spans="1:3" x14ac:dyDescent="0.25">
      <c r="A32" s="6" t="s">
        <v>53</v>
      </c>
      <c r="B32" s="5">
        <v>1277627.139999999</v>
      </c>
      <c r="C32" s="20">
        <v>17171.650000000012</v>
      </c>
    </row>
    <row r="33" spans="1:3" x14ac:dyDescent="0.25">
      <c r="A33" s="6" t="s">
        <v>54</v>
      </c>
      <c r="B33" s="5">
        <v>874771.96000000066</v>
      </c>
      <c r="C33" s="20">
        <v>13053.933333333334</v>
      </c>
    </row>
    <row r="34" spans="1:3" x14ac:dyDescent="0.25">
      <c r="A34" s="6" t="s">
        <v>56</v>
      </c>
      <c r="B34" s="5">
        <v>739843.39999999944</v>
      </c>
      <c r="C34" s="20">
        <v>11408.63333333331</v>
      </c>
    </row>
    <row r="35" spans="1:3" x14ac:dyDescent="0.25">
      <c r="A35" s="6" t="s">
        <v>58</v>
      </c>
      <c r="B35" s="5">
        <v>609018.60000000056</v>
      </c>
      <c r="C35" s="20">
        <v>8439.2166666666726</v>
      </c>
    </row>
    <row r="36" spans="1:3" x14ac:dyDescent="0.25">
      <c r="A36" s="6" t="s">
        <v>59</v>
      </c>
      <c r="B36" s="5">
        <v>910392.61999999685</v>
      </c>
      <c r="C36" s="20">
        <v>14147.633333333302</v>
      </c>
    </row>
    <row r="37" spans="1:3" x14ac:dyDescent="0.25">
      <c r="A37" s="6" t="s">
        <v>61</v>
      </c>
      <c r="B37" s="5">
        <v>864670.3600000008</v>
      </c>
      <c r="C37" s="20">
        <v>13063.750000000018</v>
      </c>
    </row>
    <row r="38" spans="1:3" x14ac:dyDescent="0.25">
      <c r="A38" s="6" t="s">
        <v>62</v>
      </c>
      <c r="B38" s="5">
        <v>903541.72999999952</v>
      </c>
      <c r="C38" s="20">
        <v>12790.933333333322</v>
      </c>
    </row>
    <row r="39" spans="1:3" x14ac:dyDescent="0.25">
      <c r="A39" s="6" t="s">
        <v>63</v>
      </c>
      <c r="B39" s="5">
        <v>854364.20999999903</v>
      </c>
      <c r="C39" s="20">
        <v>12146.050000000005</v>
      </c>
    </row>
    <row r="40" spans="1:3" x14ac:dyDescent="0.25">
      <c r="A40" s="6" t="s">
        <v>64</v>
      </c>
      <c r="B40" s="5">
        <v>853298.27000000142</v>
      </c>
      <c r="C40" s="20">
        <v>11683.366666666658</v>
      </c>
    </row>
    <row r="41" spans="1:3" x14ac:dyDescent="0.25">
      <c r="A41" s="6" t="s">
        <v>65</v>
      </c>
      <c r="B41" s="5">
        <v>879795.99000000022</v>
      </c>
      <c r="C41" s="20">
        <v>12399.966666666684</v>
      </c>
    </row>
    <row r="42" spans="1:3" x14ac:dyDescent="0.25">
      <c r="A42" s="6" t="s">
        <v>66</v>
      </c>
      <c r="B42" s="5">
        <v>1051700.8399999973</v>
      </c>
      <c r="C42" s="20">
        <v>14719.233333333359</v>
      </c>
    </row>
    <row r="43" spans="1:3" x14ac:dyDescent="0.25">
      <c r="A43" s="6" t="s">
        <v>67</v>
      </c>
      <c r="B43" s="5">
        <v>660917.19000000157</v>
      </c>
      <c r="C43" s="20">
        <v>10115.566666666673</v>
      </c>
    </row>
    <row r="44" spans="1:3" x14ac:dyDescent="0.25">
      <c r="A44" s="6" t="s">
        <v>68</v>
      </c>
      <c r="B44" s="5">
        <v>767711.78999999887</v>
      </c>
      <c r="C44" s="20">
        <v>11206.849999999986</v>
      </c>
    </row>
    <row r="45" spans="1:3" x14ac:dyDescent="0.25">
      <c r="A45" s="6" t="s">
        <v>70</v>
      </c>
      <c r="B45" s="5">
        <v>1106598.309999997</v>
      </c>
      <c r="C45" s="20">
        <v>15955.116666666676</v>
      </c>
    </row>
    <row r="46" spans="1:3" x14ac:dyDescent="0.25">
      <c r="A46" s="6" t="s">
        <v>71</v>
      </c>
      <c r="B46" s="5">
        <v>895981.65000000014</v>
      </c>
      <c r="C46" s="20">
        <v>12973.166666666672</v>
      </c>
    </row>
    <row r="47" spans="1:3" x14ac:dyDescent="0.25">
      <c r="A47" s="6" t="s">
        <v>72</v>
      </c>
      <c r="B47" s="5">
        <v>736803.50999999768</v>
      </c>
      <c r="C47" s="20">
        <v>11624.516666666677</v>
      </c>
    </row>
    <row r="48" spans="1:3" x14ac:dyDescent="0.25">
      <c r="A48" s="6" t="s">
        <v>73</v>
      </c>
      <c r="B48" s="5">
        <v>1133931.330000004</v>
      </c>
      <c r="C48" s="20">
        <v>16870.833333333343</v>
      </c>
    </row>
    <row r="49" spans="1:3" x14ac:dyDescent="0.25">
      <c r="A49" s="6" t="s">
        <v>74</v>
      </c>
      <c r="B49" s="5">
        <v>1651246.549999998</v>
      </c>
      <c r="C49" s="20">
        <v>22366.633333333342</v>
      </c>
    </row>
    <row r="50" spans="1:3" x14ac:dyDescent="0.25">
      <c r="A50" s="6" t="s">
        <v>75</v>
      </c>
      <c r="B50" s="5">
        <v>648892.50999999815</v>
      </c>
      <c r="C50" s="20">
        <v>9307.7166666666599</v>
      </c>
    </row>
    <row r="51" spans="1:3" x14ac:dyDescent="0.25">
      <c r="A51" s="6" t="s">
        <v>76</v>
      </c>
      <c r="B51" s="5">
        <v>938354.4899999979</v>
      </c>
      <c r="C51" s="20">
        <v>12837.099999999991</v>
      </c>
    </row>
    <row r="52" spans="1:3" x14ac:dyDescent="0.25">
      <c r="A52" s="6" t="s">
        <v>77</v>
      </c>
      <c r="B52" s="5">
        <v>888466.64999999828</v>
      </c>
      <c r="C52" s="20">
        <v>12850.000000000002</v>
      </c>
    </row>
    <row r="53" spans="1:3" x14ac:dyDescent="0.25">
      <c r="A53" s="6" t="s">
        <v>78</v>
      </c>
      <c r="B53" s="5">
        <v>1093155.2299999979</v>
      </c>
      <c r="C53" s="20">
        <v>15576.233333333312</v>
      </c>
    </row>
    <row r="54" spans="1:3" x14ac:dyDescent="0.25">
      <c r="A54" s="6" t="s">
        <v>79</v>
      </c>
      <c r="B54" s="5">
        <v>712930.76999999827</v>
      </c>
      <c r="C54" s="20">
        <v>10721.433333333336</v>
      </c>
    </row>
    <row r="55" spans="1:3" x14ac:dyDescent="0.25">
      <c r="A55" s="6" t="s">
        <v>80</v>
      </c>
      <c r="B55" s="5">
        <v>873060.60999999894</v>
      </c>
      <c r="C55" s="20">
        <v>12518.349999999999</v>
      </c>
    </row>
    <row r="56" spans="1:3" x14ac:dyDescent="0.25">
      <c r="A56" s="6" t="s">
        <v>81</v>
      </c>
      <c r="B56" s="5">
        <v>908233.30999999749</v>
      </c>
      <c r="C56" s="20">
        <v>13905.333333333365</v>
      </c>
    </row>
    <row r="57" spans="1:3" x14ac:dyDescent="0.25">
      <c r="A57" s="6" t="s">
        <v>82</v>
      </c>
      <c r="B57" s="5">
        <v>778654.77000000037</v>
      </c>
      <c r="C57" s="20">
        <v>11205.999999999973</v>
      </c>
    </row>
    <row r="58" spans="1:3" x14ac:dyDescent="0.25">
      <c r="A58" s="6" t="s">
        <v>84</v>
      </c>
      <c r="B58" s="5">
        <v>1102961.6400000022</v>
      </c>
      <c r="C58" s="20">
        <v>15130.866666666672</v>
      </c>
    </row>
    <row r="59" spans="1:3" x14ac:dyDescent="0.25">
      <c r="A59" s="6" t="s">
        <v>85</v>
      </c>
      <c r="B59" s="5">
        <v>717203.00000000012</v>
      </c>
      <c r="C59" s="20">
        <v>10233.316666666655</v>
      </c>
    </row>
    <row r="60" spans="1:3" x14ac:dyDescent="0.25">
      <c r="A60" s="6" t="s">
        <v>11</v>
      </c>
      <c r="B60" s="5">
        <v>316803.3400000009</v>
      </c>
      <c r="C60" s="20">
        <v>4613.5333333333347</v>
      </c>
    </row>
    <row r="61" spans="1:3" x14ac:dyDescent="0.25">
      <c r="A61" s="6" t="s">
        <v>12</v>
      </c>
      <c r="B61" s="5">
        <v>584991.04999999842</v>
      </c>
      <c r="C61" s="20">
        <v>7388.6166666666704</v>
      </c>
    </row>
    <row r="62" spans="1:3" x14ac:dyDescent="0.25">
      <c r="A62" s="6" t="s">
        <v>13</v>
      </c>
      <c r="B62" s="5">
        <v>710317.92999999772</v>
      </c>
      <c r="C62" s="20">
        <v>9241.8333333333285</v>
      </c>
    </row>
    <row r="63" spans="1:3" x14ac:dyDescent="0.25">
      <c r="A63" s="6" t="s">
        <v>14</v>
      </c>
      <c r="B63" s="5">
        <v>859334.70999999926</v>
      </c>
      <c r="C63" s="20">
        <v>12009.099999999988</v>
      </c>
    </row>
    <row r="64" spans="1:3" x14ac:dyDescent="0.25">
      <c r="A64" s="6" t="s">
        <v>15</v>
      </c>
      <c r="B64" s="5">
        <v>770055.36999999906</v>
      </c>
      <c r="C64" s="20">
        <v>11837.633333333328</v>
      </c>
    </row>
    <row r="65" spans="1:4" x14ac:dyDescent="0.25">
      <c r="A65" s="6" t="s">
        <v>16</v>
      </c>
      <c r="B65" s="5">
        <v>806019.51999999862</v>
      </c>
      <c r="C65" s="20">
        <v>10919.316666666662</v>
      </c>
    </row>
    <row r="66" spans="1:4" x14ac:dyDescent="0.25">
      <c r="A66" s="6" t="s">
        <v>17</v>
      </c>
      <c r="B66" s="5">
        <v>505314.21000000089</v>
      </c>
      <c r="C66" s="20">
        <v>7324.15</v>
      </c>
    </row>
    <row r="67" spans="1:4" x14ac:dyDescent="0.25">
      <c r="A67" s="6" t="s">
        <v>18</v>
      </c>
      <c r="B67" s="5">
        <v>479232.18999999925</v>
      </c>
      <c r="C67" s="20">
        <v>7188.1333333333278</v>
      </c>
    </row>
    <row r="68" spans="1:4" x14ac:dyDescent="0.25">
      <c r="A68" s="6" t="s">
        <v>19</v>
      </c>
      <c r="B68" s="5">
        <v>606467.28999999887</v>
      </c>
      <c r="C68" s="20">
        <v>9163.0333333333019</v>
      </c>
    </row>
    <row r="69" spans="1:4" x14ac:dyDescent="0.25">
      <c r="A69" s="6" t="s">
        <v>20</v>
      </c>
      <c r="B69" s="5">
        <v>864318.7499999986</v>
      </c>
      <c r="C69" s="20">
        <v>12928.516666666692</v>
      </c>
    </row>
    <row r="70" spans="1:4" x14ac:dyDescent="0.25">
      <c r="A70" s="6" t="s">
        <v>21</v>
      </c>
      <c r="B70" s="5">
        <v>1107751.1300000034</v>
      </c>
      <c r="C70" s="20">
        <v>16600.933333333349</v>
      </c>
    </row>
    <row r="71" spans="1:4" x14ac:dyDescent="0.25">
      <c r="A71" s="6" t="s">
        <v>22</v>
      </c>
      <c r="B71" s="5">
        <v>774690.33999999892</v>
      </c>
      <c r="C71" s="20">
        <v>9970.4166666666497</v>
      </c>
    </row>
    <row r="72" spans="1:4" x14ac:dyDescent="0.25">
      <c r="A72" s="6" t="s">
        <v>23</v>
      </c>
      <c r="B72" s="5">
        <v>659005.2899999998</v>
      </c>
      <c r="C72" s="20">
        <v>10169.150000000001</v>
      </c>
    </row>
    <row r="73" spans="1:4" x14ac:dyDescent="0.25">
      <c r="A73" s="6" t="s">
        <v>24</v>
      </c>
      <c r="B73" s="5">
        <v>884567.63000000082</v>
      </c>
      <c r="C73" s="20">
        <v>12822.516666666656</v>
      </c>
    </row>
    <row r="74" spans="1:4" x14ac:dyDescent="0.25">
      <c r="A74" s="6" t="s">
        <v>25</v>
      </c>
      <c r="B74" s="5">
        <v>926622.62000000058</v>
      </c>
      <c r="C74" s="20">
        <v>13545.766666666666</v>
      </c>
    </row>
    <row r="75" spans="1:4" x14ac:dyDescent="0.25">
      <c r="A75" s="6" t="s">
        <v>26</v>
      </c>
      <c r="B75" s="5">
        <v>1215946.3099999994</v>
      </c>
      <c r="C75" s="20">
        <v>17245.049999999988</v>
      </c>
    </row>
    <row r="76" spans="1:4" x14ac:dyDescent="0.25">
      <c r="A76" s="6" t="s">
        <v>116</v>
      </c>
      <c r="B76" s="5">
        <v>48192.790000000008</v>
      </c>
      <c r="C76" s="20">
        <v>740.89999999999975</v>
      </c>
      <c r="D76" s="35" t="s">
        <v>122</v>
      </c>
    </row>
    <row r="77" spans="1:4" x14ac:dyDescent="0.25">
      <c r="A77" s="6" t="s">
        <v>27</v>
      </c>
      <c r="B77" s="5">
        <v>826245.39999999991</v>
      </c>
      <c r="C77" s="20">
        <v>11365.649999999991</v>
      </c>
    </row>
    <row r="78" spans="1:4" x14ac:dyDescent="0.25">
      <c r="A78" s="6" t="s">
        <v>28</v>
      </c>
      <c r="B78" s="5">
        <v>961232.9199999983</v>
      </c>
      <c r="C78" s="20">
        <v>13725.233333333312</v>
      </c>
    </row>
    <row r="79" spans="1:4" x14ac:dyDescent="0.25">
      <c r="A79" s="6" t="s">
        <v>29</v>
      </c>
      <c r="B79" s="5">
        <v>774280.10999999987</v>
      </c>
      <c r="C79" s="20">
        <v>10178.800000000007</v>
      </c>
    </row>
    <row r="80" spans="1:4" x14ac:dyDescent="0.25">
      <c r="A80" s="6" t="s">
        <v>30</v>
      </c>
      <c r="B80" s="5">
        <v>574558.16999999969</v>
      </c>
      <c r="C80" s="20">
        <v>8295.1166666666522</v>
      </c>
    </row>
    <row r="81" spans="1:3" ht="15.75" thickBot="1" x14ac:dyDescent="0.3">
      <c r="A81" s="4" t="s">
        <v>87</v>
      </c>
      <c r="B81" s="3">
        <f>SUM(B3:B80)</f>
        <v>69823691.649999991</v>
      </c>
      <c r="C81" s="21">
        <f>SUM(C3:C80)</f>
        <v>1010558.2500000003</v>
      </c>
    </row>
    <row r="82" spans="1:3" x14ac:dyDescent="0.25">
      <c r="B82" s="2"/>
      <c r="C82" s="2"/>
    </row>
    <row r="83" spans="1:3" x14ac:dyDescent="0.25">
      <c r="B83" s="2"/>
      <c r="C83" s="24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0"/>
  <sheetViews>
    <sheetView zoomScale="85" zoomScaleNormal="85" workbookViewId="0">
      <selection activeCell="C37" sqref="C37"/>
    </sheetView>
  </sheetViews>
  <sheetFormatPr defaultColWidth="9.140625" defaultRowHeight="15" x14ac:dyDescent="0.25"/>
  <cols>
    <col min="1" max="1" width="35.85546875" style="1" customWidth="1"/>
    <col min="2" max="2" width="20.42578125" style="1" bestFit="1" customWidth="1"/>
    <col min="3" max="4" width="20.42578125" style="1" customWidth="1"/>
    <col min="5" max="5" width="25.42578125" style="1" customWidth="1"/>
    <col min="6" max="6" width="24.85546875" style="1" bestFit="1" customWidth="1"/>
    <col min="7" max="7" width="20.85546875" style="1" bestFit="1" customWidth="1"/>
    <col min="8" max="8" width="22" style="1" bestFit="1" customWidth="1"/>
    <col min="9" max="9" width="19.85546875" style="1" bestFit="1" customWidth="1"/>
    <col min="10" max="10" width="26.5703125" style="1" customWidth="1"/>
    <col min="11" max="11" width="24.5703125" style="1" bestFit="1" customWidth="1"/>
    <col min="12" max="12" width="9.140625" style="1"/>
    <col min="13" max="13" width="13.42578125" style="1" bestFit="1" customWidth="1"/>
    <col min="14" max="16384" width="9.140625" style="1"/>
  </cols>
  <sheetData>
    <row r="1" spans="1:11" ht="15.75" x14ac:dyDescent="0.25">
      <c r="A1" s="37" t="s">
        <v>117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ht="16.5" x14ac:dyDescent="0.25">
      <c r="A2" s="18"/>
      <c r="B2" s="15" t="s">
        <v>1</v>
      </c>
      <c r="C2" s="15" t="s">
        <v>3</v>
      </c>
      <c r="D2" s="15" t="s">
        <v>4</v>
      </c>
      <c r="E2" s="17" t="s">
        <v>8</v>
      </c>
      <c r="F2" s="15" t="s">
        <v>6</v>
      </c>
      <c r="G2" s="15" t="s">
        <v>7</v>
      </c>
      <c r="H2" s="16" t="s">
        <v>2</v>
      </c>
      <c r="I2" s="15" t="s">
        <v>5</v>
      </c>
      <c r="J2" s="15" t="s">
        <v>97</v>
      </c>
      <c r="K2" s="14" t="s">
        <v>87</v>
      </c>
    </row>
    <row r="3" spans="1:11" ht="16.5" x14ac:dyDescent="0.25">
      <c r="A3" s="13" t="s">
        <v>96</v>
      </c>
      <c r="B3" s="12">
        <v>1238934.8500000006</v>
      </c>
      <c r="C3" s="12">
        <v>8927.7800000000007</v>
      </c>
      <c r="D3" s="12">
        <v>930575.35999999987</v>
      </c>
      <c r="E3" s="12">
        <v>14265.319999999998</v>
      </c>
      <c r="F3" s="12">
        <v>1030492.8799999999</v>
      </c>
      <c r="G3" s="12">
        <v>1047909.6500000003</v>
      </c>
      <c r="H3" s="12">
        <v>5154265.1600000048</v>
      </c>
      <c r="I3" s="12">
        <v>1128207.7099999995</v>
      </c>
      <c r="J3" s="12">
        <v>193016.10999999996</v>
      </c>
      <c r="K3" s="11">
        <f t="shared" ref="K3:K11" si="0">SUM(B3:J3)</f>
        <v>10746594.820000002</v>
      </c>
    </row>
    <row r="4" spans="1:11" ht="16.5" x14ac:dyDescent="0.25">
      <c r="A4" s="13" t="s">
        <v>95</v>
      </c>
      <c r="B4" s="12">
        <v>1985699.5199999986</v>
      </c>
      <c r="C4" s="12">
        <v>17994.360000000004</v>
      </c>
      <c r="D4" s="12">
        <v>1237378.3399999985</v>
      </c>
      <c r="E4" s="12">
        <v>15697.080000000002</v>
      </c>
      <c r="F4" s="12">
        <v>687045.42000000039</v>
      </c>
      <c r="G4" s="12">
        <v>1191986.3699999996</v>
      </c>
      <c r="H4" s="12">
        <v>5312558.200000002</v>
      </c>
      <c r="I4" s="12">
        <v>1066491.5600000005</v>
      </c>
      <c r="J4" s="12">
        <v>209433.20999999993</v>
      </c>
      <c r="K4" s="11">
        <f t="shared" si="0"/>
        <v>11724284.059999999</v>
      </c>
    </row>
    <row r="5" spans="1:11" ht="16.5" x14ac:dyDescent="0.25">
      <c r="A5" s="13" t="s">
        <v>94</v>
      </c>
      <c r="B5" s="12">
        <v>1424032.3799999997</v>
      </c>
      <c r="C5" s="12">
        <v>23651.739999999994</v>
      </c>
      <c r="D5" s="12">
        <v>886850.23999999941</v>
      </c>
      <c r="E5" s="12">
        <v>5576.5899999999992</v>
      </c>
      <c r="F5" s="12">
        <v>1468621.4699999993</v>
      </c>
      <c r="G5" s="12">
        <v>1741934.2599999995</v>
      </c>
      <c r="H5" s="12">
        <v>6281544.2199999951</v>
      </c>
      <c r="I5" s="12">
        <v>977190.89999999967</v>
      </c>
      <c r="J5" s="12">
        <v>271345.39999999997</v>
      </c>
      <c r="K5" s="11">
        <f t="shared" si="0"/>
        <v>13080747.199999994</v>
      </c>
    </row>
    <row r="6" spans="1:11" ht="16.5" x14ac:dyDescent="0.25">
      <c r="A6" s="13" t="s">
        <v>93</v>
      </c>
      <c r="B6" s="12">
        <v>813492.02000000014</v>
      </c>
      <c r="C6" s="12">
        <v>4131.1899999999996</v>
      </c>
      <c r="D6" s="12">
        <v>987787.89999999979</v>
      </c>
      <c r="E6" s="12">
        <v>29293.550000000003</v>
      </c>
      <c r="F6" s="12">
        <v>672655.11000000068</v>
      </c>
      <c r="G6" s="12">
        <v>1013613.8099999999</v>
      </c>
      <c r="H6" s="12">
        <v>9494208.5700000133</v>
      </c>
      <c r="I6" s="12">
        <v>789016.1599999998</v>
      </c>
      <c r="J6" s="12">
        <v>198860.81999999992</v>
      </c>
      <c r="K6" s="11">
        <f t="shared" si="0"/>
        <v>14003059.130000014</v>
      </c>
    </row>
    <row r="7" spans="1:11" ht="16.5" x14ac:dyDescent="0.25">
      <c r="A7" s="13" t="s">
        <v>92</v>
      </c>
      <c r="B7" s="12">
        <v>939388.65000000014</v>
      </c>
      <c r="C7" s="12">
        <v>3331.76</v>
      </c>
      <c r="D7" s="12">
        <v>563564.94000000006</v>
      </c>
      <c r="E7" s="12">
        <v>258474.17</v>
      </c>
      <c r="F7" s="12">
        <v>196083.7699999999</v>
      </c>
      <c r="G7" s="12">
        <v>532787.89999999967</v>
      </c>
      <c r="H7" s="12">
        <v>8760467.8800000064</v>
      </c>
      <c r="I7" s="12">
        <v>561227.95000000007</v>
      </c>
      <c r="J7" s="12">
        <v>366970.7599999996</v>
      </c>
      <c r="K7" s="11">
        <f t="shared" si="0"/>
        <v>12182297.780000005</v>
      </c>
    </row>
    <row r="8" spans="1:11" ht="16.5" x14ac:dyDescent="0.25">
      <c r="A8" s="13" t="s">
        <v>91</v>
      </c>
      <c r="B8" s="12">
        <v>1008396.9499999996</v>
      </c>
      <c r="C8" s="12">
        <v>16331.819999999998</v>
      </c>
      <c r="D8" s="12">
        <v>445467.33999999985</v>
      </c>
      <c r="E8" s="12">
        <v>733.6</v>
      </c>
      <c r="F8" s="12">
        <v>770850.01999999967</v>
      </c>
      <c r="G8" s="12">
        <v>766972.46999999974</v>
      </c>
      <c r="H8" s="12">
        <v>3924419.1899999962</v>
      </c>
      <c r="I8" s="12">
        <v>451126.7599999996</v>
      </c>
      <c r="J8" s="12">
        <v>362560.63999999984</v>
      </c>
      <c r="K8" s="11">
        <f t="shared" si="0"/>
        <v>7746858.7899999944</v>
      </c>
    </row>
    <row r="9" spans="1:11" ht="16.5" x14ac:dyDescent="0.25">
      <c r="A9" s="13" t="s">
        <v>90</v>
      </c>
      <c r="B9" s="12">
        <v>1121821.45</v>
      </c>
      <c r="C9" s="12">
        <v>1467.8300000000002</v>
      </c>
      <c r="D9" s="12">
        <v>480910.0400000001</v>
      </c>
      <c r="E9" s="12">
        <v>4090.5499999999997</v>
      </c>
      <c r="F9" s="12">
        <v>290848.42999999993</v>
      </c>
      <c r="G9" s="12">
        <v>456354.06999999989</v>
      </c>
      <c r="H9" s="12">
        <v>2814144.7500000033</v>
      </c>
      <c r="I9" s="12">
        <v>490291.4099999998</v>
      </c>
      <c r="J9" s="12">
        <v>126407.26999999999</v>
      </c>
      <c r="K9" s="11">
        <f t="shared" si="0"/>
        <v>5786335.8000000026</v>
      </c>
    </row>
    <row r="10" spans="1:11" ht="16.5" x14ac:dyDescent="0.25">
      <c r="A10" s="13" t="s">
        <v>89</v>
      </c>
      <c r="B10" s="12">
        <v>310941.5700000003</v>
      </c>
      <c r="C10" s="12">
        <v>9783.2799999999988</v>
      </c>
      <c r="D10" s="12">
        <v>394321.87999999995</v>
      </c>
      <c r="E10" s="12">
        <v>10177.810000000001</v>
      </c>
      <c r="F10" s="12">
        <v>298689.79999999993</v>
      </c>
      <c r="G10" s="12">
        <v>270183.48</v>
      </c>
      <c r="H10" s="12">
        <v>2062055.8199999996</v>
      </c>
      <c r="I10" s="12">
        <v>504559.04</v>
      </c>
      <c r="J10" s="12">
        <v>142406.78999999998</v>
      </c>
      <c r="K10" s="11">
        <f t="shared" si="0"/>
        <v>4003119.4699999997</v>
      </c>
    </row>
    <row r="11" spans="1:11" ht="16.5" x14ac:dyDescent="0.25">
      <c r="A11" s="13" t="s">
        <v>86</v>
      </c>
      <c r="B11" s="12">
        <v>10866208.809999995</v>
      </c>
      <c r="C11" s="12">
        <v>43350433.149999984</v>
      </c>
      <c r="D11" s="12">
        <v>15602032.309999999</v>
      </c>
      <c r="E11" s="12">
        <v>3644610.1300000036</v>
      </c>
      <c r="F11" s="12">
        <v>3576058.6400000006</v>
      </c>
      <c r="G11" s="12">
        <v>29912463.820000067</v>
      </c>
      <c r="H11" s="12">
        <v>40072292.009999931</v>
      </c>
      <c r="I11" s="12">
        <v>9730290.2400000002</v>
      </c>
      <c r="J11" s="12">
        <v>9946530.5199999791</v>
      </c>
      <c r="K11" s="11">
        <f t="shared" si="0"/>
        <v>166700919.63</v>
      </c>
    </row>
    <row r="12" spans="1:11" ht="16.5" x14ac:dyDescent="0.25">
      <c r="A12" s="19" t="s">
        <v>88</v>
      </c>
      <c r="B12" s="10">
        <f>SUM(B3:B11)</f>
        <v>19708916.199999996</v>
      </c>
      <c r="C12" s="10">
        <f t="shared" ref="C12:K12" si="1">SUM(C3:C11)</f>
        <v>43436052.909999982</v>
      </c>
      <c r="D12" s="10">
        <f t="shared" si="1"/>
        <v>21528888.349999994</v>
      </c>
      <c r="E12" s="10">
        <f t="shared" si="1"/>
        <v>3982918.8000000035</v>
      </c>
      <c r="F12" s="10">
        <f t="shared" si="1"/>
        <v>8991345.5399999991</v>
      </c>
      <c r="G12" s="10">
        <f t="shared" si="1"/>
        <v>36934205.830000065</v>
      </c>
      <c r="H12" s="10">
        <f t="shared" si="1"/>
        <v>83875955.799999952</v>
      </c>
      <c r="I12" s="10">
        <f t="shared" si="1"/>
        <v>15698401.73</v>
      </c>
      <c r="J12" s="10">
        <f t="shared" si="1"/>
        <v>11817531.519999979</v>
      </c>
      <c r="K12" s="33">
        <f t="shared" si="1"/>
        <v>245974216.68000001</v>
      </c>
    </row>
    <row r="14" spans="1:11" ht="15.75" x14ac:dyDescent="0.25">
      <c r="A14" s="37" t="s">
        <v>118</v>
      </c>
      <c r="B14" s="38"/>
      <c r="C14" s="38"/>
      <c r="D14" s="38"/>
      <c r="E14" s="38"/>
      <c r="F14" s="38"/>
      <c r="G14" s="38"/>
      <c r="H14" s="38"/>
      <c r="I14" s="38"/>
      <c r="J14" s="38"/>
      <c r="K14" s="39"/>
    </row>
    <row r="15" spans="1:11" ht="16.5" x14ac:dyDescent="0.25">
      <c r="A15" s="18"/>
      <c r="B15" s="26" t="s">
        <v>1</v>
      </c>
      <c r="C15" s="26" t="s">
        <v>3</v>
      </c>
      <c r="D15" s="26" t="s">
        <v>4</v>
      </c>
      <c r="E15" s="27" t="s">
        <v>8</v>
      </c>
      <c r="F15" s="26" t="s">
        <v>6</v>
      </c>
      <c r="G15" s="26" t="s">
        <v>7</v>
      </c>
      <c r="H15" s="28" t="s">
        <v>2</v>
      </c>
      <c r="I15" s="26" t="s">
        <v>5</v>
      </c>
      <c r="J15" s="26" t="s">
        <v>97</v>
      </c>
      <c r="K15" s="29" t="s">
        <v>87</v>
      </c>
    </row>
    <row r="16" spans="1:11" ht="16.5" x14ac:dyDescent="0.25">
      <c r="A16" s="13" t="s">
        <v>96</v>
      </c>
      <c r="B16" s="12">
        <v>1260337.0000000009</v>
      </c>
      <c r="C16" s="12">
        <v>7198.7699999999995</v>
      </c>
      <c r="D16" s="12">
        <v>856784.56000000157</v>
      </c>
      <c r="E16" s="12">
        <v>26011.040000000001</v>
      </c>
      <c r="F16" s="12">
        <v>838933.05999999994</v>
      </c>
      <c r="G16" s="12">
        <v>1604979.2799999998</v>
      </c>
      <c r="H16" s="12">
        <v>4336235.3999999855</v>
      </c>
      <c r="I16" s="12">
        <v>598477.40000000014</v>
      </c>
      <c r="J16" s="12">
        <v>364455.83000000019</v>
      </c>
      <c r="K16" s="11">
        <f t="shared" ref="K16:K24" si="2">SUM(B16:J16)</f>
        <v>9893412.3399999887</v>
      </c>
    </row>
    <row r="17" spans="1:11" ht="16.5" x14ac:dyDescent="0.25">
      <c r="A17" s="13" t="s">
        <v>95</v>
      </c>
      <c r="B17" s="12">
        <v>1440577.9100000001</v>
      </c>
      <c r="C17" s="12">
        <v>10713.78</v>
      </c>
      <c r="D17" s="12">
        <v>880890.07000000204</v>
      </c>
      <c r="E17" s="12">
        <v>26902.87</v>
      </c>
      <c r="F17" s="12">
        <v>497845.4599999999</v>
      </c>
      <c r="G17" s="12">
        <v>621252.65</v>
      </c>
      <c r="H17" s="12">
        <v>6697197.5300000105</v>
      </c>
      <c r="I17" s="12">
        <v>361180.09999999928</v>
      </c>
      <c r="J17" s="12">
        <v>452996.97999999986</v>
      </c>
      <c r="K17" s="11">
        <f t="shared" si="2"/>
        <v>10989557.350000013</v>
      </c>
    </row>
    <row r="18" spans="1:11" ht="16.5" x14ac:dyDescent="0.25">
      <c r="A18" s="13" t="s">
        <v>94</v>
      </c>
      <c r="B18" s="12">
        <v>1708285.3599999996</v>
      </c>
      <c r="C18" s="12">
        <v>33514.330000000016</v>
      </c>
      <c r="D18" s="12">
        <v>827086.22999999986</v>
      </c>
      <c r="E18" s="12">
        <v>6345.66</v>
      </c>
      <c r="F18" s="12">
        <v>3412302.159999996</v>
      </c>
      <c r="G18" s="12">
        <v>1970266.2599999995</v>
      </c>
      <c r="H18" s="12">
        <v>3491798.4500000025</v>
      </c>
      <c r="I18" s="12">
        <v>515461.14999999979</v>
      </c>
      <c r="J18" s="12">
        <v>303489.87000000005</v>
      </c>
      <c r="K18" s="11">
        <f t="shared" si="2"/>
        <v>12268549.469999997</v>
      </c>
    </row>
    <row r="19" spans="1:11" ht="16.5" x14ac:dyDescent="0.25">
      <c r="A19" s="13" t="s">
        <v>93</v>
      </c>
      <c r="B19" s="12">
        <v>888750.69000000064</v>
      </c>
      <c r="C19" s="12">
        <v>13945.77</v>
      </c>
      <c r="D19" s="12">
        <v>785260.95999999985</v>
      </c>
      <c r="E19" s="12">
        <v>19837.420000000002</v>
      </c>
      <c r="F19" s="12">
        <v>1520138.8400000008</v>
      </c>
      <c r="G19" s="12">
        <v>1173553.9399999995</v>
      </c>
      <c r="H19" s="12">
        <v>5752687.8600000031</v>
      </c>
      <c r="I19" s="12">
        <v>310368.28000000003</v>
      </c>
      <c r="J19" s="12">
        <v>292450.90000000014</v>
      </c>
      <c r="K19" s="11">
        <f t="shared" si="2"/>
        <v>10756994.660000004</v>
      </c>
    </row>
    <row r="20" spans="1:11" ht="16.5" x14ac:dyDescent="0.25">
      <c r="A20" s="13" t="s">
        <v>92</v>
      </c>
      <c r="B20" s="12">
        <v>780125.5499999997</v>
      </c>
      <c r="C20" s="12">
        <v>3292.61</v>
      </c>
      <c r="D20" s="12">
        <v>499788.43</v>
      </c>
      <c r="E20" s="12">
        <v>276654.08000000002</v>
      </c>
      <c r="F20" s="12">
        <v>903667.07000000065</v>
      </c>
      <c r="G20" s="12">
        <v>700552.44999999972</v>
      </c>
      <c r="H20" s="12">
        <v>7332291.9499999937</v>
      </c>
      <c r="I20" s="12">
        <v>225167.3400000002</v>
      </c>
      <c r="J20" s="12">
        <v>192284.48999999996</v>
      </c>
      <c r="K20" s="11">
        <f t="shared" si="2"/>
        <v>10913823.969999993</v>
      </c>
    </row>
    <row r="21" spans="1:11" ht="16.5" x14ac:dyDescent="0.25">
      <c r="A21" s="13" t="s">
        <v>91</v>
      </c>
      <c r="B21" s="12">
        <v>921785.03000000084</v>
      </c>
      <c r="C21" s="12">
        <v>2015.5600000000002</v>
      </c>
      <c r="D21" s="12">
        <v>383721.35</v>
      </c>
      <c r="E21" s="12">
        <v>32765.57</v>
      </c>
      <c r="F21" s="12">
        <v>2208909.5099999993</v>
      </c>
      <c r="G21" s="12">
        <v>1236199.28</v>
      </c>
      <c r="H21" s="12">
        <v>3232405.0600000019</v>
      </c>
      <c r="I21" s="12">
        <v>271633.44999999972</v>
      </c>
      <c r="J21" s="12">
        <v>344346.29000000021</v>
      </c>
      <c r="K21" s="11">
        <f t="shared" si="2"/>
        <v>8633781.1000000034</v>
      </c>
    </row>
    <row r="22" spans="1:11" ht="16.5" x14ac:dyDescent="0.25">
      <c r="A22" s="13" t="s">
        <v>90</v>
      </c>
      <c r="B22" s="12">
        <v>1085595.52</v>
      </c>
      <c r="C22" s="12">
        <v>10553.769999999995</v>
      </c>
      <c r="D22" s="12">
        <v>424593.70000000059</v>
      </c>
      <c r="E22" s="12">
        <v>19401.579999999998</v>
      </c>
      <c r="F22" s="12">
        <v>1916962.7800000024</v>
      </c>
      <c r="G22" s="12">
        <v>680117.58000000031</v>
      </c>
      <c r="H22" s="12">
        <v>2677476.8399999961</v>
      </c>
      <c r="I22" s="12">
        <v>272858.58999999997</v>
      </c>
      <c r="J22" s="12">
        <v>196702.58000000007</v>
      </c>
      <c r="K22" s="11">
        <f t="shared" si="2"/>
        <v>7284262.9399999995</v>
      </c>
    </row>
    <row r="23" spans="1:11" ht="16.5" x14ac:dyDescent="0.25">
      <c r="A23" s="13" t="s">
        <v>89</v>
      </c>
      <c r="B23" s="12">
        <v>299897.14999999991</v>
      </c>
      <c r="C23" s="12">
        <v>7974.5700000000015</v>
      </c>
      <c r="D23" s="12">
        <v>226057.32</v>
      </c>
      <c r="E23" s="12">
        <v>5181.4299999999994</v>
      </c>
      <c r="F23" s="12">
        <v>1085831.1200000006</v>
      </c>
      <c r="G23" s="12">
        <v>184281.89999999991</v>
      </c>
      <c r="H23" s="12">
        <v>2043031.47</v>
      </c>
      <c r="I23" s="12">
        <v>158447.18000000002</v>
      </c>
      <c r="J23" s="12">
        <v>145711.87999999989</v>
      </c>
      <c r="K23" s="11">
        <f t="shared" si="2"/>
        <v>4156414.0200000005</v>
      </c>
    </row>
    <row r="24" spans="1:11" ht="16.5" x14ac:dyDescent="0.25">
      <c r="A24" s="13" t="s">
        <v>86</v>
      </c>
      <c r="B24" s="12">
        <v>9880792.4799999986</v>
      </c>
      <c r="C24" s="12">
        <v>45083067.159999967</v>
      </c>
      <c r="D24" s="12">
        <v>14116051.830000008</v>
      </c>
      <c r="E24" s="12">
        <v>4766708.9500000058</v>
      </c>
      <c r="F24" s="12">
        <v>5868261.1599999946</v>
      </c>
      <c r="G24" s="12">
        <v>20926541.780000031</v>
      </c>
      <c r="H24" s="12">
        <v>33484458.750000231</v>
      </c>
      <c r="I24" s="12">
        <v>7929946.9200000213</v>
      </c>
      <c r="J24" s="12">
        <v>8838302.27999999</v>
      </c>
      <c r="K24" s="11">
        <f t="shared" si="2"/>
        <v>150894131.31000024</v>
      </c>
    </row>
    <row r="25" spans="1:11" ht="16.5" x14ac:dyDescent="0.25">
      <c r="A25" s="19" t="s">
        <v>87</v>
      </c>
      <c r="B25" s="10">
        <f>SUM(B16:B24)</f>
        <v>18266146.690000001</v>
      </c>
      <c r="C25" s="10">
        <f>SUM(C16:C24)</f>
        <v>45172276.319999963</v>
      </c>
      <c r="D25" s="10">
        <f>SUM(D16:D24)</f>
        <v>19000234.45000001</v>
      </c>
      <c r="E25" s="30">
        <f t="shared" ref="E25:K25" si="3">SUM(E16:E24)</f>
        <v>5179808.6000000061</v>
      </c>
      <c r="F25" s="10">
        <f t="shared" si="3"/>
        <v>18252851.159999996</v>
      </c>
      <c r="G25" s="10">
        <f>SUM(G16:G24)</f>
        <v>29097745.120000027</v>
      </c>
      <c r="H25" s="31">
        <f t="shared" si="3"/>
        <v>69047583.310000226</v>
      </c>
      <c r="I25" s="32">
        <f t="shared" si="3"/>
        <v>10643540.410000021</v>
      </c>
      <c r="J25" s="10">
        <f t="shared" si="3"/>
        <v>11130741.09999999</v>
      </c>
      <c r="K25" s="33">
        <f t="shared" si="3"/>
        <v>225790927.16000023</v>
      </c>
    </row>
    <row r="26" spans="1:11" x14ac:dyDescent="0.25">
      <c r="A26" s="34" t="s">
        <v>120</v>
      </c>
    </row>
    <row r="27" spans="1:11" x14ac:dyDescent="0.25">
      <c r="A27" s="34"/>
    </row>
    <row r="28" spans="1:11" ht="15.75" x14ac:dyDescent="0.25">
      <c r="A28" s="37" t="s">
        <v>119</v>
      </c>
      <c r="B28" s="38"/>
      <c r="C28" s="38"/>
      <c r="D28" s="38"/>
      <c r="E28" s="38"/>
      <c r="F28" s="38"/>
      <c r="G28" s="38"/>
      <c r="H28" s="38"/>
      <c r="I28" s="38"/>
      <c r="J28" s="38"/>
      <c r="K28" s="39"/>
    </row>
    <row r="29" spans="1:11" ht="16.5" x14ac:dyDescent="0.25">
      <c r="A29" s="18"/>
      <c r="B29" s="26" t="s">
        <v>1</v>
      </c>
      <c r="C29" s="26" t="s">
        <v>8</v>
      </c>
      <c r="D29" s="26" t="s">
        <v>6</v>
      </c>
      <c r="E29" s="27" t="s">
        <v>107</v>
      </c>
      <c r="F29" s="26" t="s">
        <v>2</v>
      </c>
      <c r="G29" s="26" t="s">
        <v>3</v>
      </c>
      <c r="H29" s="28" t="s">
        <v>4</v>
      </c>
      <c r="I29" s="26" t="s">
        <v>5</v>
      </c>
      <c r="J29" s="26" t="s">
        <v>108</v>
      </c>
      <c r="K29" s="29" t="s">
        <v>87</v>
      </c>
    </row>
    <row r="30" spans="1:11" ht="16.5" x14ac:dyDescent="0.25">
      <c r="A30" s="13" t="s">
        <v>94</v>
      </c>
      <c r="B30" s="12">
        <v>918328.0699999996</v>
      </c>
      <c r="C30" s="12">
        <v>3008.59</v>
      </c>
      <c r="D30" s="12">
        <v>1002391.5300000004</v>
      </c>
      <c r="E30" s="12">
        <v>4045288.2300000014</v>
      </c>
      <c r="F30" s="12">
        <v>1663001.2399999981</v>
      </c>
      <c r="G30" s="12">
        <v>82898.340000000026</v>
      </c>
      <c r="H30" s="12">
        <v>1023422.2300000002</v>
      </c>
      <c r="I30" s="12">
        <v>618174.6799999997</v>
      </c>
      <c r="J30" s="12">
        <v>372199.12000000005</v>
      </c>
      <c r="K30" s="11">
        <f t="shared" ref="K30:K38" si="4">SUM(B30:J30)</f>
        <v>9728712.0299999993</v>
      </c>
    </row>
    <row r="31" spans="1:11" ht="16.5" x14ac:dyDescent="0.25">
      <c r="A31" s="13" t="s">
        <v>96</v>
      </c>
      <c r="B31" s="12">
        <v>1390659.2600000002</v>
      </c>
      <c r="C31" s="12">
        <v>25224.01</v>
      </c>
      <c r="D31" s="12">
        <v>883974.18</v>
      </c>
      <c r="E31" s="12">
        <v>2782479.4000000008</v>
      </c>
      <c r="F31" s="12">
        <v>2377832.7100000014</v>
      </c>
      <c r="G31" s="12">
        <v>55648.820000000007</v>
      </c>
      <c r="H31" s="12">
        <v>932250.92999999959</v>
      </c>
      <c r="I31" s="12">
        <v>460441.48999999982</v>
      </c>
      <c r="J31" s="12">
        <v>289663.94999999995</v>
      </c>
      <c r="K31" s="11">
        <f t="shared" si="4"/>
        <v>9198174.7500000019</v>
      </c>
    </row>
    <row r="32" spans="1:11" ht="16.5" x14ac:dyDescent="0.25">
      <c r="A32" s="13" t="s">
        <v>95</v>
      </c>
      <c r="B32" s="12">
        <v>1689956.4799999988</v>
      </c>
      <c r="C32" s="12">
        <v>13176.450000000003</v>
      </c>
      <c r="D32" s="12">
        <v>1294889.71</v>
      </c>
      <c r="E32" s="12">
        <v>3171450.9799999991</v>
      </c>
      <c r="F32" s="12">
        <v>1840450.7600000005</v>
      </c>
      <c r="G32" s="12">
        <v>107793.54</v>
      </c>
      <c r="H32" s="12">
        <v>1168963.8799999992</v>
      </c>
      <c r="I32" s="12">
        <v>744212.83999999985</v>
      </c>
      <c r="J32" s="12">
        <v>317808.12</v>
      </c>
      <c r="K32" s="11">
        <f t="shared" si="4"/>
        <v>10348702.759999996</v>
      </c>
    </row>
    <row r="33" spans="1:11" ht="16.5" x14ac:dyDescent="0.25">
      <c r="A33" s="13" t="s">
        <v>93</v>
      </c>
      <c r="B33" s="12">
        <v>779362.51</v>
      </c>
      <c r="C33" s="12">
        <v>22159.750000000004</v>
      </c>
      <c r="D33" s="12">
        <v>698390.5199999999</v>
      </c>
      <c r="E33" s="12">
        <v>3683480.8799999994</v>
      </c>
      <c r="F33" s="12">
        <v>2898575.6799999992</v>
      </c>
      <c r="G33" s="12">
        <v>22792.9</v>
      </c>
      <c r="H33" s="12">
        <v>785896.33999999985</v>
      </c>
      <c r="I33" s="12">
        <v>605128.83999999973</v>
      </c>
      <c r="J33" s="12">
        <v>289000.50000000006</v>
      </c>
      <c r="K33" s="11">
        <f t="shared" si="4"/>
        <v>9784787.9199999981</v>
      </c>
    </row>
    <row r="34" spans="1:11" ht="16.5" x14ac:dyDescent="0.25">
      <c r="A34" s="13" t="s">
        <v>92</v>
      </c>
      <c r="B34" s="12">
        <v>789845.24999999965</v>
      </c>
      <c r="C34" s="12">
        <v>15545.189999999999</v>
      </c>
      <c r="D34" s="12">
        <v>919085.63000000012</v>
      </c>
      <c r="E34" s="12">
        <v>3852778.5799999996</v>
      </c>
      <c r="F34" s="12">
        <v>3909573.15</v>
      </c>
      <c r="G34" s="12">
        <v>20423.11</v>
      </c>
      <c r="H34" s="12">
        <v>945301.11999999988</v>
      </c>
      <c r="I34" s="12">
        <v>372534.87000000017</v>
      </c>
      <c r="J34" s="12">
        <v>342890.36000000004</v>
      </c>
      <c r="K34" s="11">
        <f t="shared" si="4"/>
        <v>11167977.259999998</v>
      </c>
    </row>
    <row r="35" spans="1:11" ht="16.5" x14ac:dyDescent="0.25">
      <c r="A35" s="13" t="s">
        <v>91</v>
      </c>
      <c r="B35" s="12">
        <v>685421.44000000018</v>
      </c>
      <c r="C35" s="12">
        <v>29265.510000000002</v>
      </c>
      <c r="D35" s="12">
        <v>522676.1399999999</v>
      </c>
      <c r="E35" s="12">
        <v>2253921.33</v>
      </c>
      <c r="F35" s="12">
        <v>1404792.7799999991</v>
      </c>
      <c r="G35" s="12">
        <v>24690.590000000004</v>
      </c>
      <c r="H35" s="12">
        <v>572072.7699999999</v>
      </c>
      <c r="I35" s="12">
        <v>495483.56000000017</v>
      </c>
      <c r="J35" s="12">
        <v>199926.51000000007</v>
      </c>
      <c r="K35" s="11">
        <f t="shared" si="4"/>
        <v>6188250.629999999</v>
      </c>
    </row>
    <row r="36" spans="1:11" ht="16.5" x14ac:dyDescent="0.25">
      <c r="A36" s="13" t="s">
        <v>90</v>
      </c>
      <c r="B36" s="12">
        <v>777638.41000000027</v>
      </c>
      <c r="C36" s="12">
        <v>21609.96</v>
      </c>
      <c r="D36" s="12">
        <v>469026.47000000003</v>
      </c>
      <c r="E36" s="12">
        <v>1832323.2900000012</v>
      </c>
      <c r="F36" s="12">
        <v>1149780.6999999997</v>
      </c>
      <c r="G36" s="12">
        <v>58716.43</v>
      </c>
      <c r="H36" s="12">
        <v>398285.31000000011</v>
      </c>
      <c r="I36" s="12">
        <v>506717.12000000023</v>
      </c>
      <c r="J36" s="12">
        <v>227947.95000000007</v>
      </c>
      <c r="K36" s="11">
        <f t="shared" si="4"/>
        <v>5442045.6400000025</v>
      </c>
    </row>
    <row r="37" spans="1:11" ht="16.5" x14ac:dyDescent="0.25">
      <c r="A37" s="13" t="s">
        <v>89</v>
      </c>
      <c r="B37" s="12">
        <v>217462.9</v>
      </c>
      <c r="C37" s="12">
        <v>10794.48</v>
      </c>
      <c r="D37" s="12">
        <v>190538.51</v>
      </c>
      <c r="E37" s="12">
        <v>381887.0199999999</v>
      </c>
      <c r="F37" s="12">
        <v>731916.44000000006</v>
      </c>
      <c r="G37" s="12">
        <v>24405.64</v>
      </c>
      <c r="H37" s="12">
        <v>206284.04999999993</v>
      </c>
      <c r="I37" s="12">
        <v>451808.79999999993</v>
      </c>
      <c r="J37" s="12">
        <v>197416.3</v>
      </c>
      <c r="K37" s="11">
        <f t="shared" si="4"/>
        <v>2412514.1399999997</v>
      </c>
    </row>
    <row r="38" spans="1:11" ht="16.5" x14ac:dyDescent="0.25">
      <c r="A38" s="13" t="s">
        <v>86</v>
      </c>
      <c r="B38" s="12">
        <v>9284782.1499999948</v>
      </c>
      <c r="C38" s="12">
        <v>4736345.0999999978</v>
      </c>
      <c r="D38" s="12">
        <v>4441815.2499999972</v>
      </c>
      <c r="E38" s="12">
        <v>17281740.649999999</v>
      </c>
      <c r="F38" s="12">
        <v>17074059.280000001</v>
      </c>
      <c r="G38" s="12">
        <v>39173602.56000004</v>
      </c>
      <c r="H38" s="12">
        <v>12213350.100000018</v>
      </c>
      <c r="I38" s="12">
        <v>7007551.2100000065</v>
      </c>
      <c r="J38" s="12">
        <v>5842253.2500000047</v>
      </c>
      <c r="K38" s="11">
        <f t="shared" si="4"/>
        <v>117055499.55000007</v>
      </c>
    </row>
    <row r="39" spans="1:11" ht="16.5" x14ac:dyDescent="0.25">
      <c r="A39" s="19" t="s">
        <v>87</v>
      </c>
      <c r="B39" s="10">
        <f>SUM(B30:B38)</f>
        <v>16533456.469999995</v>
      </c>
      <c r="C39" s="10">
        <f t="shared" ref="C39:K39" si="5">SUM(C30:C38)</f>
        <v>4877129.0399999982</v>
      </c>
      <c r="D39" s="10">
        <f t="shared" si="5"/>
        <v>10422787.939999998</v>
      </c>
      <c r="E39" s="10">
        <f t="shared" si="5"/>
        <v>39285350.359999999</v>
      </c>
      <c r="F39" s="10">
        <f t="shared" si="5"/>
        <v>33049982.739999998</v>
      </c>
      <c r="G39" s="10">
        <f t="shared" si="5"/>
        <v>39570971.930000037</v>
      </c>
      <c r="H39" s="10">
        <f t="shared" si="5"/>
        <v>18245826.730000019</v>
      </c>
      <c r="I39" s="10">
        <f t="shared" si="5"/>
        <v>11262053.410000006</v>
      </c>
      <c r="J39" s="10">
        <f t="shared" si="5"/>
        <v>8079106.0600000042</v>
      </c>
      <c r="K39" s="33">
        <f t="shared" si="5"/>
        <v>181326664.68000007</v>
      </c>
    </row>
    <row r="40" spans="1:11" x14ac:dyDescent="0.25">
      <c r="A40" s="34" t="s">
        <v>121</v>
      </c>
    </row>
  </sheetData>
  <mergeCells count="3">
    <mergeCell ref="A1:K1"/>
    <mergeCell ref="A14:K14"/>
    <mergeCell ref="A28:K28"/>
  </mergeCells>
  <pageMargins left="0.7" right="0.7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zoomScale="130" zoomScaleNormal="130" workbookViewId="0">
      <selection activeCell="A7" sqref="A7"/>
    </sheetView>
  </sheetViews>
  <sheetFormatPr defaultColWidth="9.140625" defaultRowHeight="15" x14ac:dyDescent="0.25"/>
  <cols>
    <col min="1" max="1" width="21.7109375" style="1" customWidth="1"/>
    <col min="2" max="3" width="16.5703125" style="1" customWidth="1"/>
    <col min="4" max="5" width="15.28515625" style="1" hidden="1" customWidth="1"/>
    <col min="6" max="16384" width="9.140625" style="1"/>
  </cols>
  <sheetData>
    <row r="1" spans="1:5" ht="15.75" x14ac:dyDescent="0.25">
      <c r="A1" s="40" t="s">
        <v>101</v>
      </c>
      <c r="B1" s="40"/>
      <c r="C1" s="40"/>
      <c r="D1" s="40"/>
      <c r="E1" s="40"/>
    </row>
    <row r="2" spans="1:5" ht="15.75" x14ac:dyDescent="0.25">
      <c r="A2" s="15"/>
      <c r="B2" s="15" t="s">
        <v>99</v>
      </c>
      <c r="C2" s="15" t="s">
        <v>102</v>
      </c>
      <c r="D2" s="15" t="s">
        <v>103</v>
      </c>
      <c r="E2" s="15" t="s">
        <v>104</v>
      </c>
    </row>
    <row r="3" spans="1:5" x14ac:dyDescent="0.25">
      <c r="A3" s="25" t="s">
        <v>100</v>
      </c>
      <c r="B3" s="22">
        <v>3804.8833333333346</v>
      </c>
      <c r="C3" s="22">
        <v>5870.7666666666682</v>
      </c>
      <c r="D3" s="22"/>
      <c r="E3" s="22"/>
    </row>
    <row r="4" spans="1:5" x14ac:dyDescent="0.25">
      <c r="A4" s="25" t="s">
        <v>105</v>
      </c>
      <c r="B4" s="23">
        <v>300595.75000000017</v>
      </c>
      <c r="C4" s="23">
        <v>466154.39000000042</v>
      </c>
      <c r="D4" s="23"/>
      <c r="E4" s="23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8"/>
  <sheetViews>
    <sheetView zoomScale="85" zoomScaleNormal="85" workbookViewId="0">
      <selection activeCell="D35" sqref="D35"/>
    </sheetView>
  </sheetViews>
  <sheetFormatPr defaultColWidth="9.140625" defaultRowHeight="15" x14ac:dyDescent="0.25"/>
  <cols>
    <col min="1" max="1" width="35.85546875" style="1" customWidth="1"/>
    <col min="2" max="2" width="20.42578125" style="1" bestFit="1" customWidth="1"/>
    <col min="3" max="4" width="20.42578125" style="1" customWidth="1"/>
    <col min="5" max="5" width="18.85546875" style="1" customWidth="1"/>
    <col min="6" max="6" width="24.85546875" style="1" bestFit="1" customWidth="1"/>
    <col min="7" max="7" width="20.85546875" style="1" bestFit="1" customWidth="1"/>
    <col min="8" max="8" width="22" style="1" bestFit="1" customWidth="1"/>
    <col min="9" max="9" width="19.85546875" style="1" bestFit="1" customWidth="1"/>
    <col min="10" max="10" width="26.5703125" style="1" customWidth="1"/>
    <col min="11" max="11" width="24.5703125" style="1" bestFit="1" customWidth="1"/>
    <col min="12" max="12" width="9.140625" style="1"/>
    <col min="13" max="13" width="13.42578125" style="1" bestFit="1" customWidth="1"/>
    <col min="14" max="14" width="16.5703125" style="1" bestFit="1" customWidth="1"/>
    <col min="15" max="16384" width="9.140625" style="1"/>
  </cols>
  <sheetData>
    <row r="1" spans="1:11" ht="15.75" x14ac:dyDescent="0.25">
      <c r="A1" s="37" t="s">
        <v>110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ht="16.5" x14ac:dyDescent="0.25">
      <c r="A2" s="18"/>
      <c r="B2" s="15" t="s">
        <v>1</v>
      </c>
      <c r="C2" s="15" t="s">
        <v>3</v>
      </c>
      <c r="D2" s="15" t="s">
        <v>4</v>
      </c>
      <c r="E2" s="17" t="s">
        <v>8</v>
      </c>
      <c r="F2" s="15" t="s">
        <v>6</v>
      </c>
      <c r="G2" s="15" t="s">
        <v>7</v>
      </c>
      <c r="H2" s="16" t="s">
        <v>2</v>
      </c>
      <c r="I2" s="15" t="s">
        <v>5</v>
      </c>
      <c r="J2" s="15" t="s">
        <v>97</v>
      </c>
      <c r="K2" s="14" t="s">
        <v>87</v>
      </c>
    </row>
    <row r="3" spans="1:11" ht="16.5" x14ac:dyDescent="0.25">
      <c r="A3" s="13" t="s">
        <v>96</v>
      </c>
      <c r="B3" s="12" t="e">
        <f>SUMIFS(#REF!,#REF!,$A3,#REF!,B$2,#REF!,"U")</f>
        <v>#REF!</v>
      </c>
      <c r="C3" s="12" t="e">
        <f>SUMIFS(#REF!,#REF!,$A3,#REF!,C$2,#REF!,"U")</f>
        <v>#REF!</v>
      </c>
      <c r="D3" s="12" t="e">
        <f>SUMIFS(#REF!,#REF!,$A3,#REF!,D$2,#REF!,"U")</f>
        <v>#REF!</v>
      </c>
      <c r="E3" s="12" t="e">
        <f>SUMIFS(#REF!,#REF!,$A3,#REF!,E$2,#REF!,"U")</f>
        <v>#REF!</v>
      </c>
      <c r="F3" s="12" t="e">
        <f>SUMIFS(#REF!,#REF!,$A3,#REF!,F$2,#REF!,"U")</f>
        <v>#REF!</v>
      </c>
      <c r="G3" s="12" t="e">
        <f>SUMIFS(#REF!,#REF!,$A3,#REF!,G$2,#REF!,"U")</f>
        <v>#REF!</v>
      </c>
      <c r="H3" s="12" t="e">
        <f>SUMIFS(#REF!,#REF!,$A3,#REF!,H$2,#REF!,"U")</f>
        <v>#REF!</v>
      </c>
      <c r="I3" s="12" t="e">
        <f>SUMIFS(#REF!,#REF!,$A3,#REF!,I$2,#REF!,"U")</f>
        <v>#REF!</v>
      </c>
      <c r="J3" s="12" t="e">
        <f>SUMIFS(#REF!,#REF!,$A3,#REF!,J$2,#REF!,"U")</f>
        <v>#REF!</v>
      </c>
      <c r="K3" s="11" t="e">
        <f t="shared" ref="K3:K11" si="0">SUM(B3:J3)</f>
        <v>#REF!</v>
      </c>
    </row>
    <row r="4" spans="1:11" ht="16.5" x14ac:dyDescent="0.25">
      <c r="A4" s="13" t="s">
        <v>95</v>
      </c>
      <c r="B4" s="12" t="e">
        <f>SUMIFS(#REF!,#REF!,$A4,#REF!,B$2,#REF!,"U")</f>
        <v>#REF!</v>
      </c>
      <c r="C4" s="12" t="e">
        <f>SUMIFS(#REF!,#REF!,$A4,#REF!,C$2,#REF!,"U")</f>
        <v>#REF!</v>
      </c>
      <c r="D4" s="12" t="e">
        <f>SUMIFS(#REF!,#REF!,$A4,#REF!,D$2,#REF!,"U")</f>
        <v>#REF!</v>
      </c>
      <c r="E4" s="12" t="e">
        <f>SUMIFS(#REF!,#REF!,$A4,#REF!,E$2,#REF!,"U")</f>
        <v>#REF!</v>
      </c>
      <c r="F4" s="12" t="e">
        <f>SUMIFS(#REF!,#REF!,$A4,#REF!,F$2,#REF!,"U")</f>
        <v>#REF!</v>
      </c>
      <c r="G4" s="12" t="e">
        <f>SUMIFS(#REF!,#REF!,$A4,#REF!,G$2,#REF!,"U")</f>
        <v>#REF!</v>
      </c>
      <c r="H4" s="12" t="e">
        <f>SUMIFS(#REF!,#REF!,$A4,#REF!,H$2,#REF!,"U")</f>
        <v>#REF!</v>
      </c>
      <c r="I4" s="12" t="e">
        <f>SUMIFS(#REF!,#REF!,$A4,#REF!,I$2,#REF!,"U")</f>
        <v>#REF!</v>
      </c>
      <c r="J4" s="12" t="e">
        <f>SUMIFS(#REF!,#REF!,$A4,#REF!,J$2,#REF!,"U")</f>
        <v>#REF!</v>
      </c>
      <c r="K4" s="11" t="e">
        <f t="shared" si="0"/>
        <v>#REF!</v>
      </c>
    </row>
    <row r="5" spans="1:11" ht="16.5" x14ac:dyDescent="0.25">
      <c r="A5" s="13" t="s">
        <v>94</v>
      </c>
      <c r="B5" s="12" t="e">
        <f>SUMIFS(#REF!,#REF!,$A5,#REF!,B$2,#REF!,"U")</f>
        <v>#REF!</v>
      </c>
      <c r="C5" s="12" t="e">
        <f>SUMIFS(#REF!,#REF!,$A5,#REF!,C$2,#REF!,"U")</f>
        <v>#REF!</v>
      </c>
      <c r="D5" s="12" t="e">
        <f>SUMIFS(#REF!,#REF!,$A5,#REF!,D$2,#REF!,"U")</f>
        <v>#REF!</v>
      </c>
      <c r="E5" s="12" t="e">
        <f>SUMIFS(#REF!,#REF!,$A5,#REF!,E$2,#REF!,"U")</f>
        <v>#REF!</v>
      </c>
      <c r="F5" s="12" t="e">
        <f>SUMIFS(#REF!,#REF!,$A5,#REF!,F$2,#REF!,"U")</f>
        <v>#REF!</v>
      </c>
      <c r="G5" s="12" t="e">
        <f>SUMIFS(#REF!,#REF!,$A5,#REF!,G$2,#REF!,"U")</f>
        <v>#REF!</v>
      </c>
      <c r="H5" s="12" t="e">
        <f>SUMIFS(#REF!,#REF!,$A5,#REF!,H$2,#REF!,"U")</f>
        <v>#REF!</v>
      </c>
      <c r="I5" s="12" t="e">
        <f>SUMIFS(#REF!,#REF!,$A5,#REF!,I$2,#REF!,"U")</f>
        <v>#REF!</v>
      </c>
      <c r="J5" s="12" t="e">
        <f>SUMIFS(#REF!,#REF!,$A5,#REF!,J$2,#REF!,"U")</f>
        <v>#REF!</v>
      </c>
      <c r="K5" s="11" t="e">
        <f t="shared" si="0"/>
        <v>#REF!</v>
      </c>
    </row>
    <row r="6" spans="1:11" ht="16.5" x14ac:dyDescent="0.25">
      <c r="A6" s="13" t="s">
        <v>93</v>
      </c>
      <c r="B6" s="12" t="e">
        <f>SUMIFS(#REF!,#REF!,$A6,#REF!,B$2,#REF!,"U")</f>
        <v>#REF!</v>
      </c>
      <c r="C6" s="12" t="e">
        <f>SUMIFS(#REF!,#REF!,$A6,#REF!,C$2,#REF!,"U")</f>
        <v>#REF!</v>
      </c>
      <c r="D6" s="12" t="e">
        <f>SUMIFS(#REF!,#REF!,$A6,#REF!,D$2,#REF!,"U")</f>
        <v>#REF!</v>
      </c>
      <c r="E6" s="12" t="e">
        <f>SUMIFS(#REF!,#REF!,$A6,#REF!,E$2,#REF!,"U")</f>
        <v>#REF!</v>
      </c>
      <c r="F6" s="12" t="e">
        <f>SUMIFS(#REF!,#REF!,$A6,#REF!,F$2,#REF!,"U")</f>
        <v>#REF!</v>
      </c>
      <c r="G6" s="12" t="e">
        <f>SUMIFS(#REF!,#REF!,$A6,#REF!,G$2,#REF!,"U")</f>
        <v>#REF!</v>
      </c>
      <c r="H6" s="12" t="e">
        <f>SUMIFS(#REF!,#REF!,$A6,#REF!,H$2,#REF!,"U")</f>
        <v>#REF!</v>
      </c>
      <c r="I6" s="12" t="e">
        <f>SUMIFS(#REF!,#REF!,$A6,#REF!,I$2,#REF!,"U")</f>
        <v>#REF!</v>
      </c>
      <c r="J6" s="12" t="e">
        <f>SUMIFS(#REF!,#REF!,$A6,#REF!,J$2,#REF!,"U")</f>
        <v>#REF!</v>
      </c>
      <c r="K6" s="11" t="e">
        <f t="shared" si="0"/>
        <v>#REF!</v>
      </c>
    </row>
    <row r="7" spans="1:11" ht="16.5" x14ac:dyDescent="0.25">
      <c r="A7" s="13" t="s">
        <v>92</v>
      </c>
      <c r="B7" s="12" t="e">
        <f>SUMIFS(#REF!,#REF!,$A7,#REF!,B$2,#REF!,"U")</f>
        <v>#REF!</v>
      </c>
      <c r="C7" s="12" t="e">
        <f>SUMIFS(#REF!,#REF!,$A7,#REF!,C$2,#REF!,"U")</f>
        <v>#REF!</v>
      </c>
      <c r="D7" s="12" t="e">
        <f>SUMIFS(#REF!,#REF!,$A7,#REF!,D$2,#REF!,"U")</f>
        <v>#REF!</v>
      </c>
      <c r="E7" s="12" t="e">
        <f>SUMIFS(#REF!,#REF!,$A7,#REF!,E$2,#REF!,"U")</f>
        <v>#REF!</v>
      </c>
      <c r="F7" s="12" t="e">
        <f>SUMIFS(#REF!,#REF!,$A7,#REF!,F$2,#REF!,"U")</f>
        <v>#REF!</v>
      </c>
      <c r="G7" s="12" t="e">
        <f>SUMIFS(#REF!,#REF!,$A7,#REF!,G$2,#REF!,"U")</f>
        <v>#REF!</v>
      </c>
      <c r="H7" s="12" t="e">
        <f>SUMIFS(#REF!,#REF!,$A7,#REF!,H$2,#REF!,"U")</f>
        <v>#REF!</v>
      </c>
      <c r="I7" s="12" t="e">
        <f>SUMIFS(#REF!,#REF!,$A7,#REF!,I$2,#REF!,"U")</f>
        <v>#REF!</v>
      </c>
      <c r="J7" s="12" t="e">
        <f>SUMIFS(#REF!,#REF!,$A7,#REF!,J$2,#REF!,"U")</f>
        <v>#REF!</v>
      </c>
      <c r="K7" s="11" t="e">
        <f t="shared" si="0"/>
        <v>#REF!</v>
      </c>
    </row>
    <row r="8" spans="1:11" ht="16.5" x14ac:dyDescent="0.25">
      <c r="A8" s="13" t="s">
        <v>91</v>
      </c>
      <c r="B8" s="12" t="e">
        <f>SUMIFS(#REF!,#REF!,$A8,#REF!,B$2,#REF!,"U")</f>
        <v>#REF!</v>
      </c>
      <c r="C8" s="12" t="e">
        <f>SUMIFS(#REF!,#REF!,$A8,#REF!,C$2,#REF!,"U")</f>
        <v>#REF!</v>
      </c>
      <c r="D8" s="12" t="e">
        <f>SUMIFS(#REF!,#REF!,$A8,#REF!,D$2,#REF!,"U")</f>
        <v>#REF!</v>
      </c>
      <c r="E8" s="12" t="e">
        <f>SUMIFS(#REF!,#REF!,$A8,#REF!,E$2,#REF!,"U")</f>
        <v>#REF!</v>
      </c>
      <c r="F8" s="12" t="e">
        <f>SUMIFS(#REF!,#REF!,$A8,#REF!,F$2,#REF!,"U")</f>
        <v>#REF!</v>
      </c>
      <c r="G8" s="12" t="e">
        <f>SUMIFS(#REF!,#REF!,$A8,#REF!,G$2,#REF!,"U")</f>
        <v>#REF!</v>
      </c>
      <c r="H8" s="12" t="e">
        <f>SUMIFS(#REF!,#REF!,$A8,#REF!,H$2,#REF!,"U")</f>
        <v>#REF!</v>
      </c>
      <c r="I8" s="12" t="e">
        <f>SUMIFS(#REF!,#REF!,$A8,#REF!,I$2,#REF!,"U")</f>
        <v>#REF!</v>
      </c>
      <c r="J8" s="12" t="e">
        <f>SUMIFS(#REF!,#REF!,$A8,#REF!,J$2,#REF!,"U")</f>
        <v>#REF!</v>
      </c>
      <c r="K8" s="11" t="e">
        <f t="shared" si="0"/>
        <v>#REF!</v>
      </c>
    </row>
    <row r="9" spans="1:11" ht="16.5" x14ac:dyDescent="0.25">
      <c r="A9" s="13" t="s">
        <v>90</v>
      </c>
      <c r="B9" s="12" t="e">
        <f>SUMIFS(#REF!,#REF!,$A9,#REF!,B$2,#REF!,"U")</f>
        <v>#REF!</v>
      </c>
      <c r="C9" s="12" t="e">
        <f>SUMIFS(#REF!,#REF!,$A9,#REF!,C$2,#REF!,"U")</f>
        <v>#REF!</v>
      </c>
      <c r="D9" s="12" t="e">
        <f>SUMIFS(#REF!,#REF!,$A9,#REF!,D$2,#REF!,"U")</f>
        <v>#REF!</v>
      </c>
      <c r="E9" s="12" t="e">
        <f>SUMIFS(#REF!,#REF!,$A9,#REF!,E$2,#REF!,"U")</f>
        <v>#REF!</v>
      </c>
      <c r="F9" s="12" t="e">
        <f>SUMIFS(#REF!,#REF!,$A9,#REF!,F$2,#REF!,"U")</f>
        <v>#REF!</v>
      </c>
      <c r="G9" s="12" t="e">
        <f>SUMIFS(#REF!,#REF!,$A9,#REF!,G$2,#REF!,"U")</f>
        <v>#REF!</v>
      </c>
      <c r="H9" s="12" t="e">
        <f>SUMIFS(#REF!,#REF!,$A9,#REF!,H$2,#REF!,"U")</f>
        <v>#REF!</v>
      </c>
      <c r="I9" s="12" t="e">
        <f>SUMIFS(#REF!,#REF!,$A9,#REF!,I$2,#REF!,"U")</f>
        <v>#REF!</v>
      </c>
      <c r="J9" s="12" t="e">
        <f>SUMIFS(#REF!,#REF!,$A9,#REF!,J$2,#REF!,"U")</f>
        <v>#REF!</v>
      </c>
      <c r="K9" s="11" t="e">
        <f t="shared" si="0"/>
        <v>#REF!</v>
      </c>
    </row>
    <row r="10" spans="1:11" ht="16.5" x14ac:dyDescent="0.25">
      <c r="A10" s="13" t="s">
        <v>89</v>
      </c>
      <c r="B10" s="12" t="e">
        <f>SUMIFS(#REF!,#REF!,$A10,#REF!,B$2,#REF!,"U")</f>
        <v>#REF!</v>
      </c>
      <c r="C10" s="12" t="e">
        <f>SUMIFS(#REF!,#REF!,$A10,#REF!,C$2,#REF!,"U")</f>
        <v>#REF!</v>
      </c>
      <c r="D10" s="12" t="e">
        <f>SUMIFS(#REF!,#REF!,$A10,#REF!,D$2,#REF!,"U")</f>
        <v>#REF!</v>
      </c>
      <c r="E10" s="12" t="e">
        <f>SUMIFS(#REF!,#REF!,$A10,#REF!,E$2,#REF!,"U")</f>
        <v>#REF!</v>
      </c>
      <c r="F10" s="12" t="e">
        <f>SUMIFS(#REF!,#REF!,$A10,#REF!,F$2,#REF!,"U")</f>
        <v>#REF!</v>
      </c>
      <c r="G10" s="12" t="e">
        <f>SUMIFS(#REF!,#REF!,$A10,#REF!,G$2,#REF!,"U")</f>
        <v>#REF!</v>
      </c>
      <c r="H10" s="12" t="e">
        <f>SUMIFS(#REF!,#REF!,$A10,#REF!,H$2,#REF!,"U")</f>
        <v>#REF!</v>
      </c>
      <c r="I10" s="12" t="e">
        <f>SUMIFS(#REF!,#REF!,$A10,#REF!,I$2,#REF!,"U")</f>
        <v>#REF!</v>
      </c>
      <c r="J10" s="12" t="e">
        <f>SUMIFS(#REF!,#REF!,$A10,#REF!,J$2,#REF!,"U")</f>
        <v>#REF!</v>
      </c>
      <c r="K10" s="11" t="e">
        <f t="shared" si="0"/>
        <v>#REF!</v>
      </c>
    </row>
    <row r="11" spans="1:11" ht="16.5" x14ac:dyDescent="0.25">
      <c r="A11" s="13" t="s">
        <v>86</v>
      </c>
      <c r="B11" s="12" t="e">
        <f>SUMIFS(#REF!,#REF!,$A11,#REF!,B$2,#REF!,"U")</f>
        <v>#REF!</v>
      </c>
      <c r="C11" s="12" t="e">
        <f>SUMIFS(#REF!,#REF!,$A11,#REF!,C$2,#REF!,"U")</f>
        <v>#REF!</v>
      </c>
      <c r="D11" s="12" t="e">
        <f>SUMIFS(#REF!,#REF!,$A11,#REF!,D$2,#REF!,"U")</f>
        <v>#REF!</v>
      </c>
      <c r="E11" s="12" t="e">
        <f>SUMIFS(#REF!,#REF!,$A11,#REF!,E$2,#REF!,"U")</f>
        <v>#REF!</v>
      </c>
      <c r="F11" s="12" t="e">
        <f>SUMIFS(#REF!,#REF!,$A11,#REF!,F$2,#REF!,"U")</f>
        <v>#REF!</v>
      </c>
      <c r="G11" s="12" t="e">
        <f>SUMIFS(#REF!,#REF!,$A11,#REF!,G$2,#REF!,"U")</f>
        <v>#REF!</v>
      </c>
      <c r="H11" s="12" t="e">
        <f>SUMIFS(#REF!,#REF!,$A11,#REF!,H$2,#REF!,"U")</f>
        <v>#REF!</v>
      </c>
      <c r="I11" s="12" t="e">
        <f>SUMIFS(#REF!,#REF!,$A11,#REF!,I$2,#REF!,"U")</f>
        <v>#REF!</v>
      </c>
      <c r="J11" s="12" t="e">
        <f>SUMIFS(#REF!,#REF!,$A11,#REF!,J$2,#REF!,"U")</f>
        <v>#REF!</v>
      </c>
      <c r="K11" s="11" t="e">
        <f t="shared" si="0"/>
        <v>#REF!</v>
      </c>
    </row>
    <row r="12" spans="1:11" ht="15.75" x14ac:dyDescent="0.25">
      <c r="A12" s="19" t="s">
        <v>88</v>
      </c>
      <c r="B12" s="10" t="e">
        <f>SUM(B3:B11)</f>
        <v>#REF!</v>
      </c>
      <c r="C12" s="10" t="e">
        <f t="shared" ref="C12:K12" si="1">SUM(C3:C11)</f>
        <v>#REF!</v>
      </c>
      <c r="D12" s="10" t="e">
        <f t="shared" si="1"/>
        <v>#REF!</v>
      </c>
      <c r="E12" s="10" t="e">
        <f t="shared" si="1"/>
        <v>#REF!</v>
      </c>
      <c r="F12" s="10" t="e">
        <f t="shared" si="1"/>
        <v>#REF!</v>
      </c>
      <c r="G12" s="10" t="e">
        <f t="shared" si="1"/>
        <v>#REF!</v>
      </c>
      <c r="H12" s="10" t="e">
        <f t="shared" si="1"/>
        <v>#REF!</v>
      </c>
      <c r="I12" s="10" t="e">
        <f t="shared" si="1"/>
        <v>#REF!</v>
      </c>
      <c r="J12" s="10" t="e">
        <f t="shared" si="1"/>
        <v>#REF!</v>
      </c>
      <c r="K12" s="10" t="e">
        <f t="shared" si="1"/>
        <v>#REF!</v>
      </c>
    </row>
    <row r="14" spans="1:11" ht="15.75" x14ac:dyDescent="0.25">
      <c r="A14" s="37" t="s">
        <v>111</v>
      </c>
      <c r="B14" s="38"/>
      <c r="C14" s="38"/>
      <c r="D14" s="38"/>
      <c r="E14" s="38"/>
      <c r="F14" s="38"/>
      <c r="G14" s="38"/>
      <c r="H14" s="38"/>
      <c r="I14" s="38"/>
      <c r="J14" s="38"/>
      <c r="K14" s="39"/>
    </row>
    <row r="15" spans="1:11" ht="16.5" x14ac:dyDescent="0.25">
      <c r="A15" s="18"/>
      <c r="B15" s="26" t="s">
        <v>1</v>
      </c>
      <c r="C15" s="26" t="s">
        <v>3</v>
      </c>
      <c r="D15" s="26" t="s">
        <v>4</v>
      </c>
      <c r="E15" s="27" t="s">
        <v>8</v>
      </c>
      <c r="F15" s="26" t="s">
        <v>6</v>
      </c>
      <c r="G15" s="26" t="s">
        <v>7</v>
      </c>
      <c r="H15" s="28" t="s">
        <v>2</v>
      </c>
      <c r="I15" s="26" t="s">
        <v>5</v>
      </c>
      <c r="J15" s="26" t="s">
        <v>97</v>
      </c>
      <c r="K15" s="29" t="s">
        <v>87</v>
      </c>
    </row>
    <row r="16" spans="1:11" ht="16.5" x14ac:dyDescent="0.25">
      <c r="A16" s="13" t="s">
        <v>96</v>
      </c>
      <c r="B16" s="12">
        <v>6695845.3799999962</v>
      </c>
      <c r="C16" s="12">
        <v>120763.4700000001</v>
      </c>
      <c r="D16" s="12">
        <v>3736624.4400000004</v>
      </c>
      <c r="E16" s="12">
        <v>43228.650000000009</v>
      </c>
      <c r="F16" s="12">
        <v>10823625.270000029</v>
      </c>
      <c r="G16" s="12">
        <v>9351741.5800000001</v>
      </c>
      <c r="H16" s="12">
        <v>19547195.780000098</v>
      </c>
      <c r="I16" s="12">
        <v>2429319.4899999918</v>
      </c>
      <c r="J16" s="12">
        <v>1076385.3500000017</v>
      </c>
      <c r="K16" s="11">
        <v>53824729.410000116</v>
      </c>
    </row>
    <row r="17" spans="1:11" ht="16.5" x14ac:dyDescent="0.25">
      <c r="A17" s="13" t="s">
        <v>95</v>
      </c>
      <c r="B17" s="12">
        <v>5157126.9299999923</v>
      </c>
      <c r="C17" s="12">
        <v>28955.089999999997</v>
      </c>
      <c r="D17" s="12">
        <v>3472236.1500000013</v>
      </c>
      <c r="E17" s="12">
        <v>83197.440000000002</v>
      </c>
      <c r="F17" s="12">
        <v>6144560.4500000067</v>
      </c>
      <c r="G17" s="12">
        <v>6670642.7999999961</v>
      </c>
      <c r="H17" s="12">
        <v>17562832.100000016</v>
      </c>
      <c r="I17" s="12">
        <v>2805565.149999992</v>
      </c>
      <c r="J17" s="12">
        <v>1088450.4499999997</v>
      </c>
      <c r="K17" s="11">
        <v>43013566.560000002</v>
      </c>
    </row>
    <row r="18" spans="1:11" ht="16.5" x14ac:dyDescent="0.25">
      <c r="A18" s="13" t="s">
        <v>94</v>
      </c>
      <c r="B18" s="12">
        <v>7162681.5300000058</v>
      </c>
      <c r="C18" s="12">
        <v>38004.829999999987</v>
      </c>
      <c r="D18" s="12">
        <v>4150531.6299999924</v>
      </c>
      <c r="E18" s="12">
        <v>77117.009999999966</v>
      </c>
      <c r="F18" s="12">
        <v>4122541.2000000034</v>
      </c>
      <c r="G18" s="12">
        <v>3856710.1300000031</v>
      </c>
      <c r="H18" s="12">
        <v>21107822.679999895</v>
      </c>
      <c r="I18" s="12">
        <v>1710927.7999999993</v>
      </c>
      <c r="J18" s="12">
        <v>1291927.889999998</v>
      </c>
      <c r="K18" s="11">
        <v>43518264.699999899</v>
      </c>
    </row>
    <row r="19" spans="1:11" ht="16.5" x14ac:dyDescent="0.25">
      <c r="A19" s="13" t="s">
        <v>93</v>
      </c>
      <c r="B19" s="12">
        <v>3654281.620000002</v>
      </c>
      <c r="C19" s="12">
        <v>49778.48</v>
      </c>
      <c r="D19" s="12">
        <v>4180509.7100000037</v>
      </c>
      <c r="E19" s="12">
        <v>95784.06</v>
      </c>
      <c r="F19" s="12">
        <v>6842438.9099999955</v>
      </c>
      <c r="G19" s="12">
        <v>6064583.7700000126</v>
      </c>
      <c r="H19" s="12">
        <v>29970110.120000068</v>
      </c>
      <c r="I19" s="12">
        <v>1677308.4699999965</v>
      </c>
      <c r="J19" s="12">
        <v>873201.71000000136</v>
      </c>
      <c r="K19" s="11">
        <v>53407996.850000076</v>
      </c>
    </row>
    <row r="20" spans="1:11" ht="16.5" x14ac:dyDescent="0.25">
      <c r="A20" s="13" t="s">
        <v>92</v>
      </c>
      <c r="B20" s="12">
        <v>3439204.819999997</v>
      </c>
      <c r="C20" s="12">
        <v>16737.399999999998</v>
      </c>
      <c r="D20" s="12">
        <v>2196486.9000000008</v>
      </c>
      <c r="E20" s="12">
        <v>861538.35000000009</v>
      </c>
      <c r="F20" s="12">
        <v>3229787.82</v>
      </c>
      <c r="G20" s="12">
        <v>4531068.7399999974</v>
      </c>
      <c r="H20" s="12">
        <v>27242849.259999979</v>
      </c>
      <c r="I20" s="12">
        <v>1140033.1999999995</v>
      </c>
      <c r="J20" s="12">
        <v>817201.58000000031</v>
      </c>
      <c r="K20" s="11">
        <v>43474908.069999978</v>
      </c>
    </row>
    <row r="21" spans="1:11" ht="16.5" x14ac:dyDescent="0.25">
      <c r="A21" s="13" t="s">
        <v>91</v>
      </c>
      <c r="B21" s="12">
        <v>3793619.5799999982</v>
      </c>
      <c r="C21" s="12">
        <v>12640.620000000003</v>
      </c>
      <c r="D21" s="12">
        <v>1739677.5900000029</v>
      </c>
      <c r="E21" s="12">
        <v>132612.5</v>
      </c>
      <c r="F21" s="12">
        <v>6329972.2300000023</v>
      </c>
      <c r="G21" s="12">
        <v>5257008.7999999914</v>
      </c>
      <c r="H21" s="12">
        <v>15652907.680000044</v>
      </c>
      <c r="I21" s="12">
        <v>1346700.4599999997</v>
      </c>
      <c r="J21" s="12">
        <v>1009264.910000002</v>
      </c>
      <c r="K21" s="11">
        <v>35274404.370000042</v>
      </c>
    </row>
    <row r="22" spans="1:11" ht="16.5" x14ac:dyDescent="0.25">
      <c r="A22" s="13" t="s">
        <v>90</v>
      </c>
      <c r="B22" s="12">
        <v>4635475.9899999984</v>
      </c>
      <c r="C22" s="12">
        <v>31673.959999999995</v>
      </c>
      <c r="D22" s="12">
        <v>1782322.4300000002</v>
      </c>
      <c r="E22" s="12">
        <v>79285.439999999988</v>
      </c>
      <c r="F22" s="12">
        <v>4993828.1300000092</v>
      </c>
      <c r="G22" s="12">
        <v>3156426.8200000054</v>
      </c>
      <c r="H22" s="12">
        <v>12096960.470000008</v>
      </c>
      <c r="I22" s="12">
        <v>1433396.419999995</v>
      </c>
      <c r="J22" s="12">
        <v>771911.67000000074</v>
      </c>
      <c r="K22" s="11">
        <v>28981281.330000021</v>
      </c>
    </row>
    <row r="23" spans="1:11" ht="16.5" x14ac:dyDescent="0.25">
      <c r="A23" s="13" t="s">
        <v>89</v>
      </c>
      <c r="B23" s="12">
        <v>1279865.5900000001</v>
      </c>
      <c r="C23" s="12">
        <v>35082.150000000009</v>
      </c>
      <c r="D23" s="12">
        <v>1347864.2200000014</v>
      </c>
      <c r="E23" s="12">
        <v>35662.549999999996</v>
      </c>
      <c r="F23" s="12">
        <v>3008536.4600000014</v>
      </c>
      <c r="G23" s="12">
        <v>997335.99000000127</v>
      </c>
      <c r="H23" s="12">
        <v>8369671.1500000106</v>
      </c>
      <c r="I23" s="12">
        <v>1069590.1399999994</v>
      </c>
      <c r="J23" s="12">
        <v>705200.69999999972</v>
      </c>
      <c r="K23" s="11">
        <v>16848808.950000014</v>
      </c>
    </row>
    <row r="24" spans="1:11" ht="16.5" x14ac:dyDescent="0.25">
      <c r="A24" s="13" t="s">
        <v>86</v>
      </c>
      <c r="B24" s="12">
        <v>43082493.080000125</v>
      </c>
      <c r="C24" s="12">
        <v>173316092.55999985</v>
      </c>
      <c r="D24" s="12">
        <v>57276622.520000137</v>
      </c>
      <c r="E24" s="12">
        <v>17476519.800000004</v>
      </c>
      <c r="F24" s="12">
        <v>31832246.319999989</v>
      </c>
      <c r="G24" s="12">
        <v>104215143.51000021</v>
      </c>
      <c r="H24" s="12">
        <v>137367854.61000076</v>
      </c>
      <c r="I24" s="12">
        <v>34959653.600000091</v>
      </c>
      <c r="J24" s="12">
        <v>35723512.680000141</v>
      </c>
      <c r="K24" s="11">
        <v>635250138.6800015</v>
      </c>
    </row>
    <row r="25" spans="1:11" ht="16.5" x14ac:dyDescent="0.25">
      <c r="A25" s="19" t="s">
        <v>106</v>
      </c>
      <c r="B25" s="10">
        <v>78900594.520000115</v>
      </c>
      <c r="C25" s="10">
        <v>173649728.55999985</v>
      </c>
      <c r="D25" s="10">
        <v>79882875.590000153</v>
      </c>
      <c r="E25" s="30">
        <v>18884945.800000004</v>
      </c>
      <c r="F25" s="10">
        <v>77327536.790000036</v>
      </c>
      <c r="G25" s="10">
        <v>144100662.14000022</v>
      </c>
      <c r="H25" s="31">
        <v>288918203.85000086</v>
      </c>
      <c r="I25" s="32">
        <v>48572494.730000064</v>
      </c>
      <c r="J25" s="10">
        <v>43357056.940000147</v>
      </c>
      <c r="K25" s="33">
        <v>953594098.92000175</v>
      </c>
    </row>
    <row r="27" spans="1:11" ht="15.75" x14ac:dyDescent="0.25">
      <c r="A27" s="37" t="s">
        <v>112</v>
      </c>
      <c r="B27" s="38"/>
      <c r="C27" s="38"/>
      <c r="D27" s="38"/>
      <c r="E27" s="38"/>
      <c r="F27" s="38"/>
      <c r="G27" s="38"/>
      <c r="H27" s="38"/>
      <c r="I27" s="38"/>
      <c r="J27" s="38"/>
      <c r="K27" s="39"/>
    </row>
    <row r="28" spans="1:11" ht="16.5" x14ac:dyDescent="0.25">
      <c r="A28" s="18" t="s">
        <v>98</v>
      </c>
      <c r="B28" s="26" t="s">
        <v>1</v>
      </c>
      <c r="C28" s="26" t="s">
        <v>8</v>
      </c>
      <c r="D28" s="26" t="s">
        <v>6</v>
      </c>
      <c r="E28" s="27" t="s">
        <v>107</v>
      </c>
      <c r="F28" s="26" t="s">
        <v>2</v>
      </c>
      <c r="G28" s="26" t="s">
        <v>3</v>
      </c>
      <c r="H28" s="28" t="s">
        <v>4</v>
      </c>
      <c r="I28" s="26" t="s">
        <v>5</v>
      </c>
      <c r="J28" s="26" t="s">
        <v>108</v>
      </c>
      <c r="K28" s="29" t="s">
        <v>87</v>
      </c>
    </row>
    <row r="29" spans="1:11" ht="16.5" x14ac:dyDescent="0.25">
      <c r="A29" s="13" t="s">
        <v>96</v>
      </c>
      <c r="B29" s="12">
        <v>5078971.3500000071</v>
      </c>
      <c r="C29" s="12">
        <v>45218.149999999994</v>
      </c>
      <c r="D29" s="12">
        <v>5768892.0300000012</v>
      </c>
      <c r="E29" s="12">
        <v>13786582.870000022</v>
      </c>
      <c r="F29" s="12">
        <v>8493992.2399999965</v>
      </c>
      <c r="G29" s="12">
        <v>317367.23000000016</v>
      </c>
      <c r="H29" s="12">
        <v>4880573.7100000009</v>
      </c>
      <c r="I29" s="12">
        <v>2930645.9899999998</v>
      </c>
      <c r="J29" s="12">
        <v>1451581.5299999968</v>
      </c>
      <c r="K29" s="11">
        <v>42753825.100000024</v>
      </c>
    </row>
    <row r="30" spans="1:11" ht="16.5" x14ac:dyDescent="0.25">
      <c r="A30" s="13" t="s">
        <v>95</v>
      </c>
      <c r="B30" s="12">
        <v>7141748.7400000086</v>
      </c>
      <c r="C30" s="12">
        <v>83652.94</v>
      </c>
      <c r="D30" s="12">
        <v>4007814.6199999996</v>
      </c>
      <c r="E30" s="12">
        <v>9063269.7800000142</v>
      </c>
      <c r="F30" s="12">
        <v>11395793.110000003</v>
      </c>
      <c r="G30" s="12">
        <v>244742.88999999975</v>
      </c>
      <c r="H30" s="12">
        <v>4681792.0499999989</v>
      </c>
      <c r="I30" s="12">
        <v>1881883.2300000028</v>
      </c>
      <c r="J30" s="12">
        <v>1372923.7399999967</v>
      </c>
      <c r="K30" s="11">
        <v>39873621.100000024</v>
      </c>
    </row>
    <row r="31" spans="1:11" ht="16.5" x14ac:dyDescent="0.25">
      <c r="A31" s="13" t="s">
        <v>94</v>
      </c>
      <c r="B31" s="12">
        <v>8254729.9900000133</v>
      </c>
      <c r="C31" s="12">
        <v>61956.92000000002</v>
      </c>
      <c r="D31" s="12">
        <v>7951065.370000002</v>
      </c>
      <c r="E31" s="12">
        <v>11921447.170000028</v>
      </c>
      <c r="F31" s="12">
        <v>10489689.099999968</v>
      </c>
      <c r="G31" s="12">
        <v>430960.68999999965</v>
      </c>
      <c r="H31" s="12">
        <v>6621578.8100000108</v>
      </c>
      <c r="I31" s="12">
        <v>3110251.12</v>
      </c>
      <c r="J31" s="12">
        <v>1247819.9599999993</v>
      </c>
      <c r="K31" s="11">
        <v>50089499.130000018</v>
      </c>
    </row>
    <row r="32" spans="1:11" ht="16.5" x14ac:dyDescent="0.25">
      <c r="A32" s="13" t="s">
        <v>93</v>
      </c>
      <c r="B32" s="12">
        <v>3612000.0599999987</v>
      </c>
      <c r="C32" s="12">
        <v>90346.970000000016</v>
      </c>
      <c r="D32" s="12">
        <v>5707067.3900000034</v>
      </c>
      <c r="E32" s="12">
        <v>13616925.380000036</v>
      </c>
      <c r="F32" s="12">
        <v>12643803.850000005</v>
      </c>
      <c r="G32" s="12">
        <v>187598.77000000014</v>
      </c>
      <c r="H32" s="12">
        <v>4082056.1099999957</v>
      </c>
      <c r="I32" s="12">
        <v>2364626.8800000041</v>
      </c>
      <c r="J32" s="12">
        <v>1231913.3200000008</v>
      </c>
      <c r="K32" s="11">
        <v>43536338.730000049</v>
      </c>
    </row>
    <row r="33" spans="1:11" ht="16.5" x14ac:dyDescent="0.25">
      <c r="A33" s="13" t="s">
        <v>92</v>
      </c>
      <c r="B33" s="12">
        <v>3623663.6799999955</v>
      </c>
      <c r="C33" s="12">
        <v>293125.58999999991</v>
      </c>
      <c r="D33" s="12">
        <v>4591263.0800000019</v>
      </c>
      <c r="E33" s="12">
        <v>13814337.520000052</v>
      </c>
      <c r="F33" s="12">
        <v>16483877.880000044</v>
      </c>
      <c r="G33" s="12">
        <v>191099.27000000002</v>
      </c>
      <c r="H33" s="12">
        <v>3450039.4800000084</v>
      </c>
      <c r="I33" s="12">
        <v>1386302.8200000005</v>
      </c>
      <c r="J33" s="12">
        <v>1382800.0700000012</v>
      </c>
      <c r="K33" s="11">
        <v>45216509.390000105</v>
      </c>
    </row>
    <row r="34" spans="1:11" ht="16.5" x14ac:dyDescent="0.25">
      <c r="A34" s="13" t="s">
        <v>91</v>
      </c>
      <c r="B34" s="12">
        <v>3380695.5800000015</v>
      </c>
      <c r="C34" s="12">
        <v>129197.7</v>
      </c>
      <c r="D34" s="12">
        <v>2751327.209999999</v>
      </c>
      <c r="E34" s="12">
        <v>8453286.0100000035</v>
      </c>
      <c r="F34" s="12">
        <v>8556308.2400000021</v>
      </c>
      <c r="G34" s="12">
        <v>181524.76000000004</v>
      </c>
      <c r="H34" s="12">
        <v>2288565.8899999978</v>
      </c>
      <c r="I34" s="12">
        <v>1790998.2600000037</v>
      </c>
      <c r="J34" s="12">
        <v>970230.75000000035</v>
      </c>
      <c r="K34" s="11">
        <v>28502134.40000001</v>
      </c>
    </row>
    <row r="35" spans="1:11" ht="16.5" x14ac:dyDescent="0.25">
      <c r="A35" s="13" t="s">
        <v>90</v>
      </c>
      <c r="B35" s="12">
        <v>3923923.5499999947</v>
      </c>
      <c r="C35" s="12">
        <v>89524.989999999976</v>
      </c>
      <c r="D35" s="12">
        <v>2985011.4400000032</v>
      </c>
      <c r="E35" s="12">
        <v>7677454.7700000135</v>
      </c>
      <c r="F35" s="12">
        <v>5526316.6000000015</v>
      </c>
      <c r="G35" s="12">
        <v>295456.36000000016</v>
      </c>
      <c r="H35" s="12">
        <v>2068335.3399999996</v>
      </c>
      <c r="I35" s="12">
        <v>2082438.1199999978</v>
      </c>
      <c r="J35" s="12">
        <v>1041557.8599999993</v>
      </c>
      <c r="K35" s="11">
        <v>25690019.030000009</v>
      </c>
    </row>
    <row r="36" spans="1:11" ht="16.5" x14ac:dyDescent="0.25">
      <c r="A36" s="13" t="s">
        <v>89</v>
      </c>
      <c r="B36" s="12">
        <v>1105049.8199999994</v>
      </c>
      <c r="C36" s="12">
        <v>53018.570000000022</v>
      </c>
      <c r="D36" s="12">
        <v>1619053.5599999994</v>
      </c>
      <c r="E36" s="12">
        <v>1347943.8500000003</v>
      </c>
      <c r="F36" s="12">
        <v>3522067.8100000015</v>
      </c>
      <c r="G36" s="12">
        <v>119610.11999999998</v>
      </c>
      <c r="H36" s="12">
        <v>1512181.6700000006</v>
      </c>
      <c r="I36" s="12">
        <v>2208771.4200000032</v>
      </c>
      <c r="J36" s="12">
        <v>924909.62</v>
      </c>
      <c r="K36" s="11">
        <v>12412606.440000003</v>
      </c>
    </row>
    <row r="37" spans="1:11" ht="16.5" x14ac:dyDescent="0.25">
      <c r="A37" s="13" t="s">
        <v>109</v>
      </c>
      <c r="B37" s="12">
        <v>41977122.779999845</v>
      </c>
      <c r="C37" s="12">
        <v>20117062.990000062</v>
      </c>
      <c r="D37" s="12">
        <v>32058295.170000054</v>
      </c>
      <c r="E37" s="12">
        <v>71022580.730000079</v>
      </c>
      <c r="F37" s="12">
        <v>82502587.789999515</v>
      </c>
      <c r="G37" s="12">
        <v>163441312.04000047</v>
      </c>
      <c r="H37" s="12">
        <v>57679773.04999993</v>
      </c>
      <c r="I37" s="12">
        <v>34366835.330000035</v>
      </c>
      <c r="J37" s="12">
        <v>29749957.860000022</v>
      </c>
      <c r="K37" s="11">
        <v>532915527.74000001</v>
      </c>
    </row>
    <row r="38" spans="1:11" ht="15.75" x14ac:dyDescent="0.25">
      <c r="A38" s="19" t="s">
        <v>87</v>
      </c>
      <c r="B38" s="10">
        <v>78097905.549999863</v>
      </c>
      <c r="C38" s="10">
        <v>20963104.82000006</v>
      </c>
      <c r="D38" s="10">
        <v>67439789.870000064</v>
      </c>
      <c r="E38" s="10">
        <v>150703828.08000025</v>
      </c>
      <c r="F38" s="10">
        <v>159614436.61999953</v>
      </c>
      <c r="G38" s="10">
        <v>165409672.13000047</v>
      </c>
      <c r="H38" s="10">
        <v>87264896.10999994</v>
      </c>
      <c r="I38" s="10">
        <v>52122753.170000046</v>
      </c>
      <c r="J38" s="10">
        <v>39373694.710000016</v>
      </c>
      <c r="K38" s="10">
        <v>820990081.06000018</v>
      </c>
    </row>
  </sheetData>
  <mergeCells count="3">
    <mergeCell ref="A1:K1"/>
    <mergeCell ref="A14:K14"/>
    <mergeCell ref="A27:K27"/>
  </mergeCells>
  <pageMargins left="0.7" right="0.7" top="0.75" bottom="0.75" header="0.3" footer="0.3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UMOS Spend by Pct</vt:lpstr>
      <vt:lpstr>UMOS Spend by Patrol Borough</vt:lpstr>
      <vt:lpstr>SNL</vt:lpstr>
      <vt:lpstr>YOY UMOS Spend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MATHIS, BRIDGET</dc:creator>
  <cp:lastModifiedBy>FLORSHEIM, JOSHUA</cp:lastModifiedBy>
  <dcterms:created xsi:type="dcterms:W3CDTF">2023-09-14T13:21:34Z</dcterms:created>
  <dcterms:modified xsi:type="dcterms:W3CDTF">2025-03-19T17:44:27Z</dcterms:modified>
</cp:coreProperties>
</file>