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BUDGET UNIT\Terms and Conditions\FY25 T+C Reports\DYCD\"/>
    </mc:Choice>
  </mc:AlternateContent>
  <bookViews>
    <workbookView xWindow="-120" yWindow="-120" windowWidth="29040" windowHeight="15840"/>
  </bookViews>
  <sheets>
    <sheet name="T&amp;C Summary " sheetId="6" r:id="rId1"/>
    <sheet name="Community Healing Engagement" sheetId="4" r:id="rId2"/>
    <sheet name="Cure Violence Engagement" sheetId="5" r:id="rId3"/>
    <sheet name="PS expenses" sheetId="3" r:id="rId4"/>
  </sheets>
  <definedNames>
    <definedName name="_xlnm._FilterDatabase" localSheetId="1" hidden="1">'Community Healing Engagement'!$A$1:$K$1</definedName>
    <definedName name="_xlnm._FilterDatabase" localSheetId="2" hidden="1">'Cure Violence Engagement'!$A$1:$M$1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6" l="1"/>
  <c r="G41" i="6"/>
  <c r="C90" i="6"/>
  <c r="C49" i="6"/>
  <c r="C40" i="6"/>
  <c r="S14" i="3"/>
  <c r="L14" i="3"/>
  <c r="S12" i="3"/>
  <c r="S11" i="3"/>
  <c r="S10" i="3"/>
  <c r="S9" i="3"/>
  <c r="S8" i="3"/>
  <c r="S7" i="3"/>
  <c r="S6" i="3"/>
  <c r="S5" i="3"/>
  <c r="S4" i="3"/>
  <c r="S3" i="3"/>
  <c r="S2" i="3"/>
</calcChain>
</file>

<file path=xl/comments1.xml><?xml version="1.0" encoding="utf-8"?>
<comments xmlns="http://schemas.openxmlformats.org/spreadsheetml/2006/main">
  <authors>
    <author>tc={FC8B3964-A8E8-4098-B4B0-8DE673F42367}</author>
  </authors>
  <commentList>
    <comment ref="I2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0 in catchment but supported 3 other responses with other CMS sites</t>
        </r>
      </text>
    </comment>
  </commentList>
</comments>
</file>

<file path=xl/sharedStrings.xml><?xml version="1.0" encoding="utf-8"?>
<sst xmlns="http://schemas.openxmlformats.org/spreadsheetml/2006/main" count="630" uniqueCount="204">
  <si>
    <t>Include in ONS T&amp;C</t>
  </si>
  <si>
    <t>Position Id</t>
  </si>
  <si>
    <t>Division Name</t>
  </si>
  <si>
    <t>Bureau Name</t>
  </si>
  <si>
    <t>Work Unit Code</t>
  </si>
  <si>
    <t>Work Unit Name</t>
  </si>
  <si>
    <t>Position Source</t>
  </si>
  <si>
    <t>Position Type</t>
  </si>
  <si>
    <t>Position Status</t>
  </si>
  <si>
    <t>Employee Name</t>
  </si>
  <si>
    <t>FT HC</t>
  </si>
  <si>
    <t>Strategic Partnerships</t>
  </si>
  <si>
    <t>Strategic Initiatives</t>
  </si>
  <si>
    <t>Event Planning &amp; Initiative Coordination (EPIC)</t>
  </si>
  <si>
    <t>Full-Time</t>
  </si>
  <si>
    <t>OCCUPIED</t>
  </si>
  <si>
    <t>Yes</t>
  </si>
  <si>
    <t>Exec24: ONS Technical Adjustment</t>
  </si>
  <si>
    <t>Perez, Marco</t>
  </si>
  <si>
    <t>Nov25 ONS HC Transfer</t>
  </si>
  <si>
    <t>Williams, Michael</t>
  </si>
  <si>
    <t>ADP24: MOCJ/ONS transfer</t>
  </si>
  <si>
    <t>Exec24: MOCJ/ONS transfer</t>
  </si>
  <si>
    <t>ONS</t>
  </si>
  <si>
    <t>Office of Neighborhood Safety (ONS)</t>
  </si>
  <si>
    <t>SEPARATION RELEASED IN PROGRESS</t>
  </si>
  <si>
    <t>Carvajal, Rodny</t>
  </si>
  <si>
    <t>Brabham, ChaRon</t>
  </si>
  <si>
    <t>Ligonde, Taina</t>
  </si>
  <si>
    <t>Kennedy, Ivory</t>
  </si>
  <si>
    <t>Santos Goris, Evanellys</t>
  </si>
  <si>
    <t>Alawlaqi, Wogod</t>
  </si>
  <si>
    <t>Localized Strategies</t>
  </si>
  <si>
    <t xml:space="preserve">Neighborhood Strategies </t>
  </si>
  <si>
    <t>Saint Jean, Albert</t>
  </si>
  <si>
    <t>Howell, Ryan</t>
  </si>
  <si>
    <t>DCJS/Gun Violence Prevention</t>
  </si>
  <si>
    <t>Bailey, Charlotte</t>
  </si>
  <si>
    <t>Service</t>
  </si>
  <si>
    <t>Borough</t>
  </si>
  <si>
    <t>Precinct</t>
  </si>
  <si>
    <t>Catchment Area/Site</t>
  </si>
  <si>
    <t>A</t>
  </si>
  <si>
    <t>67TH PRECINCT CLERGY COUNCIL, INC.</t>
  </si>
  <si>
    <t>CMS- Cure Violence</t>
  </si>
  <si>
    <t>Brooklyn</t>
  </si>
  <si>
    <t>East Flatbush</t>
  </si>
  <si>
    <t>Brownsville Think Tank Matters, INC.</t>
  </si>
  <si>
    <t>Central Brooklyn</t>
  </si>
  <si>
    <t>Expansion Site- Brownsville</t>
  </si>
  <si>
    <t>CAMBA, Inc.</t>
  </si>
  <si>
    <t>Brownsville Site A</t>
  </si>
  <si>
    <t>Brownsville Site B</t>
  </si>
  <si>
    <t>Community Capacity Development Inc</t>
  </si>
  <si>
    <t>CMS Community Healing Svcs</t>
  </si>
  <si>
    <t>Queens</t>
  </si>
  <si>
    <t>Queensbridge, Astoria and Woodside</t>
  </si>
  <si>
    <t xml:space="preserve">NYCHA: Queensbridge Houses </t>
  </si>
  <si>
    <t xml:space="preserve">NYCHA: Woodside Houses </t>
  </si>
  <si>
    <t>NYCHA: Astoria Houses Site C</t>
  </si>
  <si>
    <t>COMMUNITY MEDIATION SERVICES, INC.</t>
  </si>
  <si>
    <t>Far Rockaway</t>
  </si>
  <si>
    <t>Elite Learners, Inc.</t>
  </si>
  <si>
    <t>South Crown Heights</t>
  </si>
  <si>
    <t>Expansion Site- East Flatbush</t>
  </si>
  <si>
    <t>Friends of the Children New York</t>
  </si>
  <si>
    <t>Manhattan</t>
  </si>
  <si>
    <t>Central Harlem</t>
  </si>
  <si>
    <t>23/25</t>
  </si>
  <si>
    <t xml:space="preserve">NYCHA: Jefferson, Johnson, Wagner Houses </t>
  </si>
  <si>
    <t>GETTING OUT AND STAYING OUT INC</t>
  </si>
  <si>
    <t>Good Shepherd Services</t>
  </si>
  <si>
    <t>Bronx</t>
  </si>
  <si>
    <t>University Heights</t>
  </si>
  <si>
    <t>Eastchester/Edenwald</t>
  </si>
  <si>
    <t>Norwood</t>
  </si>
  <si>
    <t>HARLEM MOTHERS STOP ANOTHER VIOLENT END, INC.</t>
  </si>
  <si>
    <t>Precinct-wide</t>
  </si>
  <si>
    <t>Jewish Community Council of Greater Coney Island, Inc.</t>
  </si>
  <si>
    <t xml:space="preserve">Coney Island </t>
  </si>
  <si>
    <t>JUSTICE INNOVATION INC</t>
  </si>
  <si>
    <t>Mott Haven</t>
  </si>
  <si>
    <t>Morrisania</t>
  </si>
  <si>
    <t>Crown Heights</t>
  </si>
  <si>
    <t>Bedford Stuyvesant</t>
  </si>
  <si>
    <t>KING OF KINGS FOUNDATION, INC</t>
  </si>
  <si>
    <t>Jamaica</t>
  </si>
  <si>
    <t xml:space="preserve">Cambria Heights/Springfield </t>
  </si>
  <si>
    <t>100 Suits</t>
  </si>
  <si>
    <t>KINGS AGAINST VIOLENCE INITIATIVE, INC.</t>
  </si>
  <si>
    <t>LIFE CAMP, INC.</t>
  </si>
  <si>
    <t>South Jamaica</t>
  </si>
  <si>
    <t>Expansion Site- South Jamaica</t>
  </si>
  <si>
    <t>MAN UP, INC.</t>
  </si>
  <si>
    <t xml:space="preserve">Canarsie
</t>
  </si>
  <si>
    <t>East New York Site B</t>
  </si>
  <si>
    <t>East New York Site A</t>
  </si>
  <si>
    <t>NYCHA: Roosevelt Houses</t>
  </si>
  <si>
    <t>NEW YORK CENTER FOR INTERPERSONAL DEVELOPMENT INC</t>
  </si>
  <si>
    <t>Staten Island</t>
  </si>
  <si>
    <t>North Shore</t>
  </si>
  <si>
    <t>Not Another Child Inc</t>
  </si>
  <si>
    <t>NYCHA: Ingersoll, Whitman, Farragut Houses</t>
  </si>
  <si>
    <t>NYCHA: Queensbridge Houses</t>
  </si>
  <si>
    <t>NYC HEALTH &amp; HOSPITALS CORP</t>
  </si>
  <si>
    <t>Patterson/Mitchell Houses</t>
  </si>
  <si>
    <t>Soundview</t>
  </si>
  <si>
    <t>Rising Ground Inc</t>
  </si>
  <si>
    <t>STREET CORNER RESOURCES, INC.</t>
  </si>
  <si>
    <t>Expansion Site- Central Harlem</t>
  </si>
  <si>
    <t>The Central Family Life Center, Inc.</t>
  </si>
  <si>
    <t>UNIVERSITY SETTLEMENT SOCIETY OF NEW YORK</t>
  </si>
  <si>
    <t>URBAN YOUTH ALLIANCE INTERNATIONAL, INC.</t>
  </si>
  <si>
    <t>East Concourse Village</t>
  </si>
  <si>
    <t xml:space="preserve">Concourse Village </t>
  </si>
  <si>
    <t>Claremont</t>
  </si>
  <si>
    <t>ERN</t>
  </si>
  <si>
    <t>Total</t>
  </si>
  <si>
    <t>1715303</t>
  </si>
  <si>
    <t>1855633</t>
  </si>
  <si>
    <t>1097609</t>
  </si>
  <si>
    <t>1548098</t>
  </si>
  <si>
    <t>1855701</t>
  </si>
  <si>
    <t>1843923</t>
  </si>
  <si>
    <t>1861949</t>
  </si>
  <si>
    <t>1882540</t>
  </si>
  <si>
    <t>1413908</t>
  </si>
  <si>
    <t>-</t>
  </si>
  <si>
    <t>1737550</t>
  </si>
  <si>
    <t>Contract</t>
  </si>
  <si>
    <t>Contract Suffix</t>
  </si>
  <si>
    <t>Provider</t>
  </si>
  <si>
    <t>FISCAL_Precincts</t>
  </si>
  <si>
    <t>Precincts</t>
  </si>
  <si>
    <t>Community Event (Resource Fair, Healing Circles, etc.)</t>
  </si>
  <si>
    <t>Counseling/ Training (Support Groups, Grief, Community Groups, etc.)</t>
  </si>
  <si>
    <t>Mentoring/ Counseling (Support Groups, Grief, Bereavment, MH, etc.)</t>
  </si>
  <si>
    <t>Referral (Substance, Legal, Housing, MH, Employment, etc.)</t>
  </si>
  <si>
    <r>
      <t xml:space="preserve">KING OF KINGS FOUNDATION, INC </t>
    </r>
    <r>
      <rPr>
        <b/>
        <sz val="11"/>
        <color theme="1"/>
        <rFont val="Calibri"/>
        <family val="2"/>
        <scheme val="minor"/>
      </rPr>
      <t>[100 Suits]</t>
    </r>
  </si>
  <si>
    <t>Community Capacity Development (CCD)</t>
  </si>
  <si>
    <t>Community Mediation Services</t>
  </si>
  <si>
    <t>70,71,73</t>
  </si>
  <si>
    <t>23,25,32</t>
  </si>
  <si>
    <t>Friends of the Children NY</t>
  </si>
  <si>
    <t>46,47,52</t>
  </si>
  <si>
    <t>Life Camp</t>
  </si>
  <si>
    <t>69,75</t>
  </si>
  <si>
    <t>Man UP</t>
  </si>
  <si>
    <t>81,88,114</t>
  </si>
  <si>
    <t>Not Another Child</t>
  </si>
  <si>
    <t>Brooklyn,Queens</t>
  </si>
  <si>
    <t>NYCID</t>
  </si>
  <si>
    <t>Operation Hood</t>
  </si>
  <si>
    <t>40,44,48</t>
  </si>
  <si>
    <t>Release Tha Grip (RTG)</t>
  </si>
  <si>
    <t>Rising Ground</t>
  </si>
  <si>
    <t>77,79</t>
  </si>
  <si>
    <t>SOS Brooklyn</t>
  </si>
  <si>
    <t>40,42</t>
  </si>
  <si>
    <t>SOS BX</t>
  </si>
  <si>
    <t>105, 103</t>
  </si>
  <si>
    <t>FISCAL_Precinct</t>
  </si>
  <si>
    <t>Number of participants</t>
  </si>
  <si>
    <t>Number of shooting responses</t>
  </si>
  <si>
    <t>Number of Mediations</t>
  </si>
  <si>
    <t>Number of De-Escalations</t>
  </si>
  <si>
    <t>Number of Hospital responses</t>
  </si>
  <si>
    <t>Notes</t>
  </si>
  <si>
    <t>Switching LifeStylez</t>
  </si>
  <si>
    <t>N/A</t>
  </si>
  <si>
    <t>23,25</t>
  </si>
  <si>
    <t xml:space="preserve"> 75 </t>
  </si>
  <si>
    <t>Brownsville Think Tank Matters</t>
  </si>
  <si>
    <t>3 </t>
  </si>
  <si>
    <t xml:space="preserve"> N/A</t>
  </si>
  <si>
    <t>True 2 Life</t>
  </si>
  <si>
    <t>Street Corner Resources</t>
  </si>
  <si>
    <t>ELITE LEARNERS INC.</t>
  </si>
  <si>
    <t># of Hospital Responses only available aggregated for both precincts, 67 and 71 (total = 45)</t>
  </si>
  <si>
    <t>Bronx Rises Against Gun Violence (BRAG)</t>
  </si>
  <si>
    <t>TBD</t>
  </si>
  <si>
    <t>Guns Down Life Up</t>
  </si>
  <si>
    <t>SUV/Jacobi (NYC H&amp;H)</t>
  </si>
  <si>
    <t>SOS BK</t>
  </si>
  <si>
    <t>Project Echo</t>
  </si>
  <si>
    <t>BIVO</t>
  </si>
  <si>
    <t>King of Kings</t>
  </si>
  <si>
    <t>Number of shooting responses: 0 in catchment but supported 3 other responses with other CMS sites</t>
  </si>
  <si>
    <t>Man Up Inc.</t>
  </si>
  <si>
    <r>
      <t>Community Capacity Development *</t>
    </r>
    <r>
      <rPr>
        <b/>
        <sz val="11"/>
        <color theme="1"/>
        <rFont val="Calibri"/>
        <family val="2"/>
        <scheme val="minor"/>
      </rPr>
      <t>[No FY25 Contract,  not providing services]</t>
    </r>
  </si>
  <si>
    <t>Total HC</t>
  </si>
  <si>
    <t>FY25 ONS Terms &amp; Conditions</t>
  </si>
  <si>
    <t>Total Number of Contracts</t>
  </si>
  <si>
    <t>Total Number of Providers</t>
  </si>
  <si>
    <t>Total Number of Headcount</t>
  </si>
  <si>
    <t>Total HC cost</t>
  </si>
  <si>
    <t xml:space="preserve"> </t>
  </si>
  <si>
    <t>Total Headcount expenses YTD</t>
  </si>
  <si>
    <t>Total Contract Awarded amount</t>
  </si>
  <si>
    <t>Grand Total</t>
  </si>
  <si>
    <t>Sum of Award Value</t>
  </si>
  <si>
    <t>Cure Violence</t>
  </si>
  <si>
    <t>Community Healing &amp; Wellness</t>
  </si>
  <si>
    <t>7/1/24 to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</si>
</sst>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##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Aptos"/>
      <family val="2"/>
    </font>
    <font>
      <sz val="12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3" applyFont="1" applyBorder="1"/>
    <xf numFmtId="43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3" fontId="0" fillId="0" borderId="1" xfId="3" applyFont="1" applyFill="1" applyBorder="1"/>
    <xf numFmtId="165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7" fillId="4" borderId="1" xfId="0" applyFont="1" applyFill="1" applyBorder="1"/>
    <xf numFmtId="0" fontId="13" fillId="0" borderId="0" xfId="0" applyFont="1"/>
    <xf numFmtId="43" fontId="7" fillId="4" borderId="1" xfId="0" applyNumberFormat="1" applyFont="1" applyFill="1" applyBorder="1"/>
    <xf numFmtId="44" fontId="0" fillId="0" borderId="0" xfId="1" applyFont="1"/>
    <xf numFmtId="44" fontId="0" fillId="0" borderId="1" xfId="1" applyFont="1" applyBorder="1"/>
    <xf numFmtId="0" fontId="7" fillId="5" borderId="1" xfId="0" applyFont="1" applyFill="1" applyBorder="1"/>
    <xf numFmtId="44" fontId="7" fillId="5" borderId="1" xfId="1" applyFont="1" applyFill="1" applyBorder="1"/>
    <xf numFmtId="44" fontId="7" fillId="4" borderId="1" xfId="1" applyFont="1" applyFill="1" applyBorder="1"/>
    <xf numFmtId="0" fontId="7" fillId="6" borderId="1" xfId="0" applyFont="1" applyFill="1" applyBorder="1" applyAlignment="1">
      <alignment horizontal="centerContinuous"/>
    </xf>
    <xf numFmtId="44" fontId="7" fillId="6" borderId="1" xfId="1" applyFont="1" applyFill="1" applyBorder="1" applyAlignment="1">
      <alignment horizontal="centerContinuous"/>
    </xf>
    <xf numFmtId="0" fontId="7" fillId="0" borderId="1" xfId="0" applyFont="1" applyBorder="1" applyAlignment="1">
      <alignment wrapText="1"/>
    </xf>
    <xf numFmtId="44" fontId="7" fillId="0" borderId="1" xfId="1" applyFont="1" applyBorder="1" applyAlignment="1">
      <alignment wrapText="1"/>
    </xf>
    <xf numFmtId="44" fontId="7" fillId="0" borderId="1" xfId="0" applyNumberFormat="1" applyFont="1" applyBorder="1" applyAlignment="1">
      <alignment wrapText="1"/>
    </xf>
    <xf numFmtId="0" fontId="7" fillId="6" borderId="1" xfId="0" applyFont="1" applyFill="1" applyBorder="1" applyAlignment="1">
      <alignment horizontal="centerContinuous" wrapText="1"/>
    </xf>
    <xf numFmtId="0" fontId="7" fillId="0" borderId="0" xfId="0" applyFont="1"/>
    <xf numFmtId="0" fontId="7" fillId="9" borderId="1" xfId="0" applyFont="1" applyFill="1" applyBorder="1"/>
    <xf numFmtId="0" fontId="0" fillId="0" borderId="1" xfId="0" applyBorder="1" applyAlignment="1">
      <alignment horizontal="left" wrapText="1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wrapText="1"/>
    </xf>
    <xf numFmtId="0" fontId="7" fillId="5" borderId="0" xfId="0" applyFont="1" applyFill="1"/>
    <xf numFmtId="0" fontId="3" fillId="10" borderId="1" xfId="0" applyFont="1" applyFill="1" applyBorder="1"/>
    <xf numFmtId="0" fontId="3" fillId="10" borderId="1" xfId="0" applyFont="1" applyFill="1" applyBorder="1" applyAlignment="1">
      <alignment horizontal="left"/>
    </xf>
    <xf numFmtId="0" fontId="3" fillId="10" borderId="4" xfId="0" applyFont="1" applyFill="1" applyBorder="1"/>
    <xf numFmtId="0" fontId="3" fillId="10" borderId="4" xfId="0" applyFont="1" applyFill="1" applyBorder="1" applyAlignment="1">
      <alignment horizontal="left"/>
    </xf>
    <xf numFmtId="0" fontId="3" fillId="10" borderId="5" xfId="0" applyFont="1" applyFill="1" applyBorder="1"/>
    <xf numFmtId="0" fontId="0" fillId="8" borderId="4" xfId="0" applyFill="1" applyBorder="1" applyAlignment="1">
      <alignment horizontal="left"/>
    </xf>
    <xf numFmtId="0" fontId="0" fillId="8" borderId="4" xfId="0" applyFill="1" applyBorder="1"/>
    <xf numFmtId="0" fontId="8" fillId="8" borderId="4" xfId="0" applyFont="1" applyFill="1" applyBorder="1" applyAlignment="1">
      <alignment horizontal="right"/>
    </xf>
    <xf numFmtId="0" fontId="0" fillId="8" borderId="5" xfId="0" applyFill="1" applyBorder="1"/>
    <xf numFmtId="0" fontId="0" fillId="7" borderId="4" xfId="0" applyFill="1" applyBorder="1" applyAlignment="1">
      <alignment horizontal="left"/>
    </xf>
    <xf numFmtId="0" fontId="0" fillId="7" borderId="4" xfId="0" applyFill="1" applyBorder="1"/>
    <xf numFmtId="0" fontId="0" fillId="7" borderId="4" xfId="0" applyFill="1" applyBorder="1" applyAlignment="1">
      <alignment horizontal="right"/>
    </xf>
    <xf numFmtId="0" fontId="0" fillId="7" borderId="5" xfId="0" applyFill="1" applyBorder="1"/>
    <xf numFmtId="0" fontId="0" fillId="8" borderId="4" xfId="0" applyFill="1" applyBorder="1" applyAlignment="1">
      <alignment horizontal="right"/>
    </xf>
    <xf numFmtId="0" fontId="8" fillId="7" borderId="4" xfId="0" applyFont="1" applyFill="1" applyBorder="1" applyAlignment="1">
      <alignment horizontal="right"/>
    </xf>
    <xf numFmtId="0" fontId="0" fillId="7" borderId="6" xfId="0" applyFill="1" applyBorder="1"/>
    <xf numFmtId="0" fontId="0" fillId="7" borderId="6" xfId="0" applyFill="1" applyBorder="1" applyAlignment="1">
      <alignment horizontal="right"/>
    </xf>
    <xf numFmtId="0" fontId="0" fillId="7" borderId="3" xfId="0" applyFill="1" applyBorder="1"/>
    <xf numFmtId="0" fontId="14" fillId="0" borderId="1" xfId="0" applyFont="1" applyBorder="1"/>
    <xf numFmtId="1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4" fillId="0" borderId="0" xfId="0" applyFont="1"/>
    <xf numFmtId="44" fontId="0" fillId="0" borderId="0" xfId="1" applyFont="1" applyFill="1"/>
    <xf numFmtId="44" fontId="7" fillId="0" borderId="0" xfId="1" applyFont="1" applyFill="1" applyBorder="1"/>
    <xf numFmtId="0" fontId="0" fillId="0" borderId="0" xfId="0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6" borderId="2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mpbell, Jonathan" id="{4FDA735D-52A8-4342-B52A-5B4014236482}" userId="S::jcampbell@dycd.nyc.gov::7b080f58-1609-493a-a3dd-f55594a7e941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5" dT="2025-01-22T23:14:02.93" personId="{4FDA735D-52A8-4342-B52A-5B4014236482}" id="{FC8B3964-A8E8-4098-B4B0-8DE673F42367}">
    <text>0 in catchment but supported 3 other responses with other CMS sites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G90"/>
  <sheetViews>
    <sheetView tabSelected="1" workbookViewId="0">
      <selection activeCell="B13" sqref="B13"/>
    </sheetView>
  </sheetViews>
  <sheetFormatPr defaultRowHeight="15"/>
  <cols>
    <col min="1" max="1" width="30" customWidth="1"/>
    <col min="2" max="2" width="41.140625" style="15" bestFit="1" customWidth="1"/>
    <col min="3" max="3" width="20.28515625" style="21" customWidth="1"/>
    <col min="5" max="5" width="27.42578125" bestFit="1" customWidth="1"/>
    <col min="6" max="6" width="27.140625" style="72" customWidth="1"/>
    <col min="7" max="7" width="20.5703125" bestFit="1" customWidth="1"/>
  </cols>
  <sheetData>
    <row r="1" spans="1:7" ht="23.25">
      <c r="A1" s="19" t="s">
        <v>191</v>
      </c>
    </row>
    <row r="2" spans="1:7">
      <c r="A2" s="32" t="s">
        <v>203</v>
      </c>
    </row>
    <row r="4" spans="1:7">
      <c r="A4" s="33" t="s">
        <v>192</v>
      </c>
      <c r="B4" s="28">
        <v>24</v>
      </c>
    </row>
    <row r="5" spans="1:7">
      <c r="A5" s="33" t="s">
        <v>193</v>
      </c>
      <c r="B5" s="28">
        <v>24</v>
      </c>
    </row>
    <row r="6" spans="1:7">
      <c r="A6" s="33" t="s">
        <v>194</v>
      </c>
      <c r="B6" s="28">
        <v>11</v>
      </c>
    </row>
    <row r="7" spans="1:7">
      <c r="A7" s="33" t="s">
        <v>197</v>
      </c>
      <c r="B7" s="29">
        <v>498600</v>
      </c>
    </row>
    <row r="8" spans="1:7">
      <c r="A8" s="33" t="s">
        <v>198</v>
      </c>
      <c r="B8" s="30">
        <v>57050000</v>
      </c>
    </row>
    <row r="9" spans="1:7">
      <c r="C9" s="70"/>
    </row>
    <row r="10" spans="1:7">
      <c r="C10" s="70"/>
    </row>
    <row r="11" spans="1:7">
      <c r="A11" s="26" t="s">
        <v>201</v>
      </c>
      <c r="B11" s="31"/>
      <c r="C11" s="27"/>
      <c r="E11" s="75" t="s">
        <v>202</v>
      </c>
      <c r="F11" s="76"/>
      <c r="G11" s="77"/>
    </row>
    <row r="12" spans="1:7">
      <c r="A12" s="18" t="s">
        <v>38</v>
      </c>
      <c r="B12" s="73" t="s">
        <v>40</v>
      </c>
      <c r="C12" s="25" t="s">
        <v>200</v>
      </c>
      <c r="E12" s="18" t="s">
        <v>38</v>
      </c>
      <c r="F12" s="73" t="s">
        <v>40</v>
      </c>
      <c r="G12" s="25" t="s">
        <v>200</v>
      </c>
    </row>
    <row r="13" spans="1:7">
      <c r="A13" s="7" t="s">
        <v>44</v>
      </c>
      <c r="B13" s="34">
        <v>32</v>
      </c>
      <c r="C13" s="22">
        <v>2400000</v>
      </c>
      <c r="E13" s="7" t="s">
        <v>54</v>
      </c>
      <c r="F13" s="34">
        <v>32</v>
      </c>
      <c r="G13" s="22">
        <v>50000</v>
      </c>
    </row>
    <row r="14" spans="1:7">
      <c r="A14" s="7" t="s">
        <v>44</v>
      </c>
      <c r="B14" s="34">
        <v>40</v>
      </c>
      <c r="C14" s="22">
        <v>3200000</v>
      </c>
      <c r="E14" s="7" t="s">
        <v>54</v>
      </c>
      <c r="F14" s="34">
        <v>40</v>
      </c>
      <c r="G14" s="22">
        <v>100000</v>
      </c>
    </row>
    <row r="15" spans="1:7">
      <c r="A15" s="7" t="s">
        <v>44</v>
      </c>
      <c r="B15" s="34">
        <v>42</v>
      </c>
      <c r="C15" s="22">
        <v>1600000</v>
      </c>
      <c r="E15" s="7" t="s">
        <v>54</v>
      </c>
      <c r="F15" s="34">
        <v>42</v>
      </c>
      <c r="G15" s="22">
        <v>50000</v>
      </c>
    </row>
    <row r="16" spans="1:7">
      <c r="A16" s="7" t="s">
        <v>44</v>
      </c>
      <c r="B16" s="34">
        <v>43</v>
      </c>
      <c r="C16" s="22">
        <v>1600000</v>
      </c>
      <c r="E16" s="7" t="s">
        <v>54</v>
      </c>
      <c r="F16" s="34">
        <v>43</v>
      </c>
      <c r="G16" s="22">
        <v>50000</v>
      </c>
    </row>
    <row r="17" spans="1:7">
      <c r="A17" s="7" t="s">
        <v>44</v>
      </c>
      <c r="B17" s="34">
        <v>44</v>
      </c>
      <c r="C17" s="22">
        <v>3200000</v>
      </c>
      <c r="E17" s="7" t="s">
        <v>54</v>
      </c>
      <c r="F17" s="34">
        <v>44</v>
      </c>
      <c r="G17" s="22">
        <v>100000</v>
      </c>
    </row>
    <row r="18" spans="1:7">
      <c r="A18" s="7" t="s">
        <v>44</v>
      </c>
      <c r="B18" s="34">
        <v>46</v>
      </c>
      <c r="C18" s="22">
        <v>1600000</v>
      </c>
      <c r="E18" s="7" t="s">
        <v>54</v>
      </c>
      <c r="F18" s="34">
        <v>46</v>
      </c>
      <c r="G18" s="22">
        <v>50000</v>
      </c>
    </row>
    <row r="19" spans="1:7">
      <c r="A19" s="7" t="s">
        <v>44</v>
      </c>
      <c r="B19" s="34">
        <v>47</v>
      </c>
      <c r="C19" s="22">
        <v>1600000</v>
      </c>
      <c r="E19" s="7" t="s">
        <v>54</v>
      </c>
      <c r="F19" s="34">
        <v>47</v>
      </c>
      <c r="G19" s="22">
        <v>50000</v>
      </c>
    </row>
    <row r="20" spans="1:7">
      <c r="A20" s="7" t="s">
        <v>44</v>
      </c>
      <c r="B20" s="34">
        <v>48</v>
      </c>
      <c r="C20" s="22">
        <v>1600000</v>
      </c>
      <c r="E20" s="7" t="s">
        <v>54</v>
      </c>
      <c r="F20" s="34">
        <v>48</v>
      </c>
      <c r="G20" s="22">
        <v>50000</v>
      </c>
    </row>
    <row r="21" spans="1:7">
      <c r="A21" s="7" t="s">
        <v>44</v>
      </c>
      <c r="B21" s="34">
        <v>52</v>
      </c>
      <c r="C21" s="22">
        <v>1600000</v>
      </c>
      <c r="E21" s="7" t="s">
        <v>54</v>
      </c>
      <c r="F21" s="34">
        <v>52</v>
      </c>
      <c r="G21" s="22">
        <v>50000</v>
      </c>
    </row>
    <row r="22" spans="1:7">
      <c r="A22" s="7" t="s">
        <v>44</v>
      </c>
      <c r="B22" s="34">
        <v>60</v>
      </c>
      <c r="C22" s="22">
        <v>1600000</v>
      </c>
      <c r="E22" s="7" t="s">
        <v>54</v>
      </c>
      <c r="F22" s="34">
        <v>60</v>
      </c>
      <c r="G22" s="22">
        <v>50000</v>
      </c>
    </row>
    <row r="23" spans="1:7">
      <c r="A23" s="7" t="s">
        <v>44</v>
      </c>
      <c r="B23" s="34">
        <v>67</v>
      </c>
      <c r="C23" s="22">
        <v>3200000</v>
      </c>
      <c r="E23" s="7" t="s">
        <v>54</v>
      </c>
      <c r="F23" s="34">
        <v>67</v>
      </c>
      <c r="G23" s="22">
        <v>50000</v>
      </c>
    </row>
    <row r="24" spans="1:7">
      <c r="A24" s="7" t="s">
        <v>44</v>
      </c>
      <c r="B24" s="34">
        <v>69</v>
      </c>
      <c r="C24" s="22">
        <v>1600000</v>
      </c>
      <c r="E24" s="7" t="s">
        <v>54</v>
      </c>
      <c r="F24" s="34">
        <v>69</v>
      </c>
      <c r="G24" s="22">
        <v>50000</v>
      </c>
    </row>
    <row r="25" spans="1:7">
      <c r="A25" s="7" t="s">
        <v>44</v>
      </c>
      <c r="B25" s="34">
        <v>70</v>
      </c>
      <c r="C25" s="22">
        <v>1600000</v>
      </c>
      <c r="E25" s="7" t="s">
        <v>54</v>
      </c>
      <c r="F25" s="34">
        <v>70</v>
      </c>
      <c r="G25" s="22">
        <v>50000</v>
      </c>
    </row>
    <row r="26" spans="1:7">
      <c r="A26" s="7" t="s">
        <v>44</v>
      </c>
      <c r="B26" s="34">
        <v>71</v>
      </c>
      <c r="C26" s="22">
        <v>1600000</v>
      </c>
      <c r="E26" s="7" t="s">
        <v>54</v>
      </c>
      <c r="F26" s="34">
        <v>71</v>
      </c>
      <c r="G26" s="22">
        <v>50000</v>
      </c>
    </row>
    <row r="27" spans="1:7">
      <c r="A27" s="7" t="s">
        <v>44</v>
      </c>
      <c r="B27" s="34">
        <v>73</v>
      </c>
      <c r="C27" s="22">
        <v>4000000</v>
      </c>
      <c r="E27" s="7" t="s">
        <v>54</v>
      </c>
      <c r="F27" s="34">
        <v>73</v>
      </c>
      <c r="G27" s="22">
        <v>100000</v>
      </c>
    </row>
    <row r="28" spans="1:7">
      <c r="A28" s="7" t="s">
        <v>44</v>
      </c>
      <c r="B28" s="34">
        <v>75</v>
      </c>
      <c r="C28" s="22">
        <v>3200000</v>
      </c>
      <c r="E28" s="7" t="s">
        <v>54</v>
      </c>
      <c r="F28" s="34">
        <v>75</v>
      </c>
      <c r="G28" s="22">
        <v>100000</v>
      </c>
    </row>
    <row r="29" spans="1:7">
      <c r="A29" s="7" t="s">
        <v>44</v>
      </c>
      <c r="B29" s="34">
        <v>77</v>
      </c>
      <c r="C29" s="22">
        <v>1600000</v>
      </c>
      <c r="E29" s="7" t="s">
        <v>54</v>
      </c>
      <c r="F29" s="34">
        <v>77</v>
      </c>
      <c r="G29" s="22">
        <v>50000</v>
      </c>
    </row>
    <row r="30" spans="1:7">
      <c r="A30" s="7" t="s">
        <v>44</v>
      </c>
      <c r="B30" s="34">
        <v>79</v>
      </c>
      <c r="C30" s="22">
        <v>1600000</v>
      </c>
      <c r="E30" s="7" t="s">
        <v>54</v>
      </c>
      <c r="F30" s="34">
        <v>79</v>
      </c>
      <c r="G30" s="22">
        <v>50000</v>
      </c>
    </row>
    <row r="31" spans="1:7">
      <c r="A31" s="7" t="s">
        <v>44</v>
      </c>
      <c r="B31" s="34">
        <v>81</v>
      </c>
      <c r="C31" s="22">
        <v>1600000</v>
      </c>
      <c r="E31" s="7" t="s">
        <v>54</v>
      </c>
      <c r="F31" s="34">
        <v>81</v>
      </c>
      <c r="G31" s="22">
        <v>50000</v>
      </c>
    </row>
    <row r="32" spans="1:7">
      <c r="A32" s="7" t="s">
        <v>44</v>
      </c>
      <c r="B32" s="34">
        <v>88</v>
      </c>
      <c r="C32" s="22">
        <v>1600000</v>
      </c>
      <c r="E32" s="7" t="s">
        <v>54</v>
      </c>
      <c r="F32" s="34">
        <v>88</v>
      </c>
      <c r="G32" s="22">
        <v>50000</v>
      </c>
    </row>
    <row r="33" spans="1:7">
      <c r="A33" s="7" t="s">
        <v>44</v>
      </c>
      <c r="B33" s="34">
        <v>101</v>
      </c>
      <c r="C33" s="22">
        <v>1600000</v>
      </c>
      <c r="E33" s="7" t="s">
        <v>54</v>
      </c>
      <c r="F33" s="34">
        <v>101</v>
      </c>
      <c r="G33" s="22">
        <v>50000</v>
      </c>
    </row>
    <row r="34" spans="1:7">
      <c r="A34" s="7" t="s">
        <v>44</v>
      </c>
      <c r="B34" s="34">
        <v>103</v>
      </c>
      <c r="C34" s="22">
        <v>1600000</v>
      </c>
      <c r="E34" s="7" t="s">
        <v>54</v>
      </c>
      <c r="F34" s="34">
        <v>103</v>
      </c>
      <c r="G34" s="22">
        <v>50000</v>
      </c>
    </row>
    <row r="35" spans="1:7">
      <c r="A35" s="7" t="s">
        <v>44</v>
      </c>
      <c r="B35" s="34">
        <v>105</v>
      </c>
      <c r="C35" s="22">
        <v>1600000</v>
      </c>
      <c r="E35" s="7" t="s">
        <v>54</v>
      </c>
      <c r="F35" s="34">
        <v>105</v>
      </c>
      <c r="G35" s="22">
        <v>50000</v>
      </c>
    </row>
    <row r="36" spans="1:7">
      <c r="A36" s="7" t="s">
        <v>44</v>
      </c>
      <c r="B36" s="34">
        <v>113</v>
      </c>
      <c r="C36" s="22">
        <v>2400000</v>
      </c>
      <c r="E36" s="7" t="s">
        <v>54</v>
      </c>
      <c r="F36" s="34">
        <v>113</v>
      </c>
      <c r="G36" s="22">
        <v>50000</v>
      </c>
    </row>
    <row r="37" spans="1:7">
      <c r="A37" s="7" t="s">
        <v>44</v>
      </c>
      <c r="B37" s="34">
        <v>114</v>
      </c>
      <c r="C37" s="22">
        <v>3200000</v>
      </c>
      <c r="E37" s="7" t="s">
        <v>54</v>
      </c>
      <c r="F37" s="34">
        <v>114</v>
      </c>
      <c r="G37" s="22">
        <v>150000</v>
      </c>
    </row>
    <row r="38" spans="1:7">
      <c r="A38" s="7" t="s">
        <v>44</v>
      </c>
      <c r="B38" s="34">
        <v>120</v>
      </c>
      <c r="C38" s="22">
        <v>1600000</v>
      </c>
      <c r="E38" s="7" t="s">
        <v>54</v>
      </c>
      <c r="F38" s="34">
        <v>115</v>
      </c>
      <c r="G38" s="22">
        <v>200000</v>
      </c>
    </row>
    <row r="39" spans="1:7">
      <c r="A39" s="7" t="s">
        <v>44</v>
      </c>
      <c r="B39" s="34" t="s">
        <v>68</v>
      </c>
      <c r="C39" s="22">
        <v>1600000</v>
      </c>
      <c r="E39" s="7" t="s">
        <v>54</v>
      </c>
      <c r="F39" s="34">
        <v>120</v>
      </c>
      <c r="G39" s="22">
        <v>50000</v>
      </c>
    </row>
    <row r="40" spans="1:7">
      <c r="A40" s="23" t="s">
        <v>199</v>
      </c>
      <c r="B40" s="44"/>
      <c r="C40" s="24">
        <f>SUM(C13:C39)</f>
        <v>55200000</v>
      </c>
      <c r="E40" s="7" t="s">
        <v>54</v>
      </c>
      <c r="F40" s="34" t="s">
        <v>68</v>
      </c>
      <c r="G40" s="22">
        <v>50000</v>
      </c>
    </row>
    <row r="41" spans="1:7">
      <c r="A41" s="32"/>
      <c r="B41" s="74"/>
      <c r="C41" s="71"/>
      <c r="E41" s="23" t="s">
        <v>199</v>
      </c>
      <c r="F41" s="44"/>
      <c r="G41" s="24">
        <f>SUM(G13:G40)</f>
        <v>1850000</v>
      </c>
    </row>
    <row r="42" spans="1:7">
      <c r="B42" s="17"/>
      <c r="F42" s="17"/>
      <c r="G42" s="21"/>
    </row>
    <row r="43" spans="1:7">
      <c r="A43" s="18" t="s">
        <v>38</v>
      </c>
      <c r="B43" s="73" t="s">
        <v>39</v>
      </c>
      <c r="C43" s="25" t="s">
        <v>200</v>
      </c>
      <c r="E43" s="18" t="s">
        <v>38</v>
      </c>
      <c r="F43" s="73" t="s">
        <v>39</v>
      </c>
      <c r="G43" s="25" t="s">
        <v>200</v>
      </c>
    </row>
    <row r="44" spans="1:7">
      <c r="A44" s="7" t="s">
        <v>44</v>
      </c>
      <c r="B44" s="34" t="s">
        <v>72</v>
      </c>
      <c r="C44" s="22">
        <v>16000000</v>
      </c>
      <c r="E44" s="7" t="s">
        <v>54</v>
      </c>
      <c r="F44" s="34" t="s">
        <v>72</v>
      </c>
      <c r="G44" s="22">
        <v>500000</v>
      </c>
    </row>
    <row r="45" spans="1:7">
      <c r="A45" s="7" t="s">
        <v>44</v>
      </c>
      <c r="B45" s="34" t="s">
        <v>45</v>
      </c>
      <c r="C45" s="22">
        <v>23200000</v>
      </c>
      <c r="E45" s="7" t="s">
        <v>54</v>
      </c>
      <c r="F45" s="34" t="s">
        <v>45</v>
      </c>
      <c r="G45" s="22">
        <v>650000</v>
      </c>
    </row>
    <row r="46" spans="1:7">
      <c r="A46" s="7" t="s">
        <v>44</v>
      </c>
      <c r="B46" s="34" t="s">
        <v>66</v>
      </c>
      <c r="C46" s="22">
        <v>4000000</v>
      </c>
      <c r="E46" s="7" t="s">
        <v>54</v>
      </c>
      <c r="F46" s="34" t="s">
        <v>66</v>
      </c>
      <c r="G46" s="22">
        <v>100000</v>
      </c>
    </row>
    <row r="47" spans="1:7">
      <c r="A47" s="7" t="s">
        <v>44</v>
      </c>
      <c r="B47" s="34" t="s">
        <v>55</v>
      </c>
      <c r="C47" s="22">
        <v>10400000</v>
      </c>
      <c r="E47" s="7" t="s">
        <v>54</v>
      </c>
      <c r="F47" s="34" t="s">
        <v>55</v>
      </c>
      <c r="G47" s="22">
        <v>550000</v>
      </c>
    </row>
    <row r="48" spans="1:7">
      <c r="A48" s="7" t="s">
        <v>44</v>
      </c>
      <c r="B48" s="34" t="s">
        <v>99</v>
      </c>
      <c r="C48" s="22">
        <v>1600000</v>
      </c>
      <c r="E48" s="7" t="s">
        <v>54</v>
      </c>
      <c r="F48" s="34" t="s">
        <v>99</v>
      </c>
      <c r="G48" s="22">
        <v>50000</v>
      </c>
    </row>
    <row r="49" spans="1:7">
      <c r="A49" s="23" t="s">
        <v>199</v>
      </c>
      <c r="B49" s="44"/>
      <c r="C49" s="24">
        <f>SUM(C44:C48)</f>
        <v>55200000</v>
      </c>
      <c r="E49" s="23" t="s">
        <v>199</v>
      </c>
      <c r="F49" s="44"/>
      <c r="G49" s="24">
        <f>SUM(G44:G48)</f>
        <v>1850000</v>
      </c>
    </row>
    <row r="50" spans="1:7">
      <c r="A50" s="32"/>
      <c r="B50" s="74"/>
      <c r="C50" s="71"/>
      <c r="D50" s="15"/>
    </row>
    <row r="51" spans="1:7">
      <c r="B51" s="72"/>
      <c r="C51"/>
      <c r="F51" s="17"/>
      <c r="G51" s="21"/>
    </row>
    <row r="52" spans="1:7">
      <c r="A52" s="18" t="s">
        <v>38</v>
      </c>
      <c r="B52" s="73" t="s">
        <v>41</v>
      </c>
      <c r="C52" s="25" t="s">
        <v>200</v>
      </c>
      <c r="E52" s="18" t="s">
        <v>38</v>
      </c>
      <c r="F52" s="73" t="s">
        <v>41</v>
      </c>
      <c r="G52" s="25" t="s">
        <v>200</v>
      </c>
    </row>
    <row r="53" spans="1:7">
      <c r="A53" s="7" t="s">
        <v>44</v>
      </c>
      <c r="B53" s="34" t="s">
        <v>84</v>
      </c>
      <c r="C53" s="22">
        <v>1600000</v>
      </c>
      <c r="E53" s="7" t="s">
        <v>54</v>
      </c>
      <c r="F53" s="34" t="s">
        <v>84</v>
      </c>
      <c r="G53" s="22">
        <v>50000</v>
      </c>
    </row>
    <row r="54" spans="1:7">
      <c r="A54" s="7" t="s">
        <v>44</v>
      </c>
      <c r="B54" s="34" t="s">
        <v>51</v>
      </c>
      <c r="C54" s="22">
        <v>1600000</v>
      </c>
      <c r="E54" s="7" t="s">
        <v>54</v>
      </c>
      <c r="F54" s="34" t="s">
        <v>51</v>
      </c>
      <c r="G54" s="22">
        <v>50000</v>
      </c>
    </row>
    <row r="55" spans="1:7">
      <c r="A55" s="7" t="s">
        <v>44</v>
      </c>
      <c r="B55" s="34" t="s">
        <v>52</v>
      </c>
      <c r="C55" s="22">
        <v>1600000</v>
      </c>
      <c r="E55" s="7" t="s">
        <v>54</v>
      </c>
      <c r="F55" s="34" t="s">
        <v>52</v>
      </c>
      <c r="G55" s="22">
        <v>50000</v>
      </c>
    </row>
    <row r="56" spans="1:7">
      <c r="A56" s="7" t="s">
        <v>44</v>
      </c>
      <c r="B56" s="34" t="s">
        <v>87</v>
      </c>
      <c r="C56" s="22">
        <v>1600000</v>
      </c>
      <c r="E56" s="7" t="s">
        <v>54</v>
      </c>
      <c r="F56" s="34" t="s">
        <v>87</v>
      </c>
      <c r="G56" s="22">
        <v>50000</v>
      </c>
    </row>
    <row r="57" spans="1:7" ht="30">
      <c r="A57" s="7" t="s">
        <v>44</v>
      </c>
      <c r="B57" s="34" t="s">
        <v>94</v>
      </c>
      <c r="C57" s="22">
        <v>1600000</v>
      </c>
      <c r="E57" s="7" t="s">
        <v>54</v>
      </c>
      <c r="F57" s="34" t="s">
        <v>94</v>
      </c>
      <c r="G57" s="22">
        <v>50000</v>
      </c>
    </row>
    <row r="58" spans="1:7">
      <c r="A58" s="7" t="s">
        <v>44</v>
      </c>
      <c r="B58" s="34" t="s">
        <v>48</v>
      </c>
      <c r="C58" s="22">
        <v>1600000</v>
      </c>
      <c r="E58" s="7" t="s">
        <v>54</v>
      </c>
      <c r="F58" s="34" t="s">
        <v>48</v>
      </c>
      <c r="G58" s="22">
        <v>50000</v>
      </c>
    </row>
    <row r="59" spans="1:7">
      <c r="A59" s="7" t="s">
        <v>44</v>
      </c>
      <c r="B59" s="34" t="s">
        <v>67</v>
      </c>
      <c r="C59" s="22">
        <v>1600000</v>
      </c>
      <c r="E59" s="7" t="s">
        <v>54</v>
      </c>
      <c r="F59" s="34" t="s">
        <v>67</v>
      </c>
      <c r="G59" s="22">
        <v>50000</v>
      </c>
    </row>
    <row r="60" spans="1:7">
      <c r="A60" s="7" t="s">
        <v>44</v>
      </c>
      <c r="B60" s="34" t="s">
        <v>115</v>
      </c>
      <c r="C60" s="22">
        <v>1600000</v>
      </c>
      <c r="E60" s="7" t="s">
        <v>54</v>
      </c>
      <c r="F60" s="34" t="s">
        <v>115</v>
      </c>
      <c r="G60" s="22">
        <v>50000</v>
      </c>
    </row>
    <row r="61" spans="1:7">
      <c r="A61" s="7" t="s">
        <v>44</v>
      </c>
      <c r="B61" s="34" t="s">
        <v>114</v>
      </c>
      <c r="C61" s="22">
        <v>1600000</v>
      </c>
      <c r="E61" s="7" t="s">
        <v>54</v>
      </c>
      <c r="F61" s="34" t="s">
        <v>114</v>
      </c>
      <c r="G61" s="22">
        <v>50000</v>
      </c>
    </row>
    <row r="62" spans="1:7">
      <c r="A62" s="7" t="s">
        <v>44</v>
      </c>
      <c r="B62" s="34" t="s">
        <v>79</v>
      </c>
      <c r="C62" s="22">
        <v>1600000</v>
      </c>
      <c r="E62" s="7" t="s">
        <v>54</v>
      </c>
      <c r="F62" s="34" t="s">
        <v>79</v>
      </c>
      <c r="G62" s="22">
        <v>50000</v>
      </c>
    </row>
    <row r="63" spans="1:7">
      <c r="A63" s="7" t="s">
        <v>44</v>
      </c>
      <c r="B63" s="34" t="s">
        <v>83</v>
      </c>
      <c r="C63" s="22">
        <v>1600000</v>
      </c>
      <c r="E63" s="7" t="s">
        <v>54</v>
      </c>
      <c r="F63" s="34" t="s">
        <v>83</v>
      </c>
      <c r="G63" s="22">
        <v>50000</v>
      </c>
    </row>
    <row r="64" spans="1:7">
      <c r="A64" s="7" t="s">
        <v>44</v>
      </c>
      <c r="B64" s="34" t="s">
        <v>113</v>
      </c>
      <c r="C64" s="22">
        <v>1600000</v>
      </c>
      <c r="E64" s="7" t="s">
        <v>54</v>
      </c>
      <c r="F64" s="34" t="s">
        <v>113</v>
      </c>
      <c r="G64" s="22">
        <v>50000</v>
      </c>
    </row>
    <row r="65" spans="1:7">
      <c r="A65" s="7" t="s">
        <v>44</v>
      </c>
      <c r="B65" s="34" t="s">
        <v>46</v>
      </c>
      <c r="C65" s="22">
        <v>1600000</v>
      </c>
      <c r="E65" s="7" t="s">
        <v>54</v>
      </c>
      <c r="F65" s="34" t="s">
        <v>46</v>
      </c>
      <c r="G65" s="22">
        <v>50000</v>
      </c>
    </row>
    <row r="66" spans="1:7">
      <c r="A66" s="7" t="s">
        <v>44</v>
      </c>
      <c r="B66" s="34" t="s">
        <v>96</v>
      </c>
      <c r="C66" s="22">
        <v>1600000</v>
      </c>
      <c r="E66" s="7" t="s">
        <v>54</v>
      </c>
      <c r="F66" s="34" t="s">
        <v>96</v>
      </c>
      <c r="G66" s="22">
        <v>50000</v>
      </c>
    </row>
    <row r="67" spans="1:7">
      <c r="A67" s="7" t="s">
        <v>44</v>
      </c>
      <c r="B67" s="34" t="s">
        <v>95</v>
      </c>
      <c r="C67" s="22">
        <v>1600000</v>
      </c>
      <c r="E67" s="7" t="s">
        <v>54</v>
      </c>
      <c r="F67" s="34" t="s">
        <v>95</v>
      </c>
      <c r="G67" s="22">
        <v>50000</v>
      </c>
    </row>
    <row r="68" spans="1:7">
      <c r="A68" s="7" t="s">
        <v>44</v>
      </c>
      <c r="B68" s="34" t="s">
        <v>74</v>
      </c>
      <c r="C68" s="22">
        <v>1600000</v>
      </c>
      <c r="E68" s="7" t="s">
        <v>54</v>
      </c>
      <c r="F68" s="34" t="s">
        <v>74</v>
      </c>
      <c r="G68" s="22">
        <v>50000</v>
      </c>
    </row>
    <row r="69" spans="1:7">
      <c r="A69" s="7" t="s">
        <v>44</v>
      </c>
      <c r="B69" s="34" t="s">
        <v>49</v>
      </c>
      <c r="C69" s="22">
        <v>800000</v>
      </c>
      <c r="E69" s="7" t="s">
        <v>54</v>
      </c>
      <c r="F69" s="34" t="s">
        <v>61</v>
      </c>
      <c r="G69" s="22">
        <v>50000</v>
      </c>
    </row>
    <row r="70" spans="1:7">
      <c r="A70" s="7" t="s">
        <v>44</v>
      </c>
      <c r="B70" s="34" t="s">
        <v>109</v>
      </c>
      <c r="C70" s="22">
        <v>800000</v>
      </c>
      <c r="E70" s="7" t="s">
        <v>54</v>
      </c>
      <c r="F70" s="34" t="s">
        <v>86</v>
      </c>
      <c r="G70" s="22">
        <v>50000</v>
      </c>
    </row>
    <row r="71" spans="1:7">
      <c r="A71" s="7" t="s">
        <v>44</v>
      </c>
      <c r="B71" s="34" t="s">
        <v>64</v>
      </c>
      <c r="C71" s="22">
        <v>1600000</v>
      </c>
      <c r="E71" s="7" t="s">
        <v>54</v>
      </c>
      <c r="F71" s="34" t="s">
        <v>82</v>
      </c>
      <c r="G71" s="22">
        <v>50000</v>
      </c>
    </row>
    <row r="72" spans="1:7">
      <c r="A72" s="7" t="s">
        <v>44</v>
      </c>
      <c r="B72" s="34" t="s">
        <v>92</v>
      </c>
      <c r="C72" s="22">
        <v>800000</v>
      </c>
      <c r="E72" s="7" t="s">
        <v>54</v>
      </c>
      <c r="F72" s="34" t="s">
        <v>81</v>
      </c>
      <c r="G72" s="22">
        <v>50000</v>
      </c>
    </row>
    <row r="73" spans="1:7">
      <c r="A73" s="7" t="s">
        <v>44</v>
      </c>
      <c r="B73" s="34" t="s">
        <v>61</v>
      </c>
      <c r="C73" s="22">
        <v>1600000</v>
      </c>
      <c r="E73" s="7" t="s">
        <v>54</v>
      </c>
      <c r="F73" s="34" t="s">
        <v>100</v>
      </c>
      <c r="G73" s="22">
        <v>50000</v>
      </c>
    </row>
    <row r="74" spans="1:7">
      <c r="A74" s="7" t="s">
        <v>44</v>
      </c>
      <c r="B74" s="34" t="s">
        <v>86</v>
      </c>
      <c r="C74" s="22">
        <v>1600000</v>
      </c>
      <c r="E74" s="7" t="s">
        <v>54</v>
      </c>
      <c r="F74" s="34" t="s">
        <v>75</v>
      </c>
      <c r="G74" s="22">
        <v>50000</v>
      </c>
    </row>
    <row r="75" spans="1:7" ht="30">
      <c r="A75" s="7" t="s">
        <v>44</v>
      </c>
      <c r="B75" s="34" t="s">
        <v>82</v>
      </c>
      <c r="C75" s="22">
        <v>1600000</v>
      </c>
      <c r="E75" s="7" t="s">
        <v>54</v>
      </c>
      <c r="F75" s="34" t="s">
        <v>102</v>
      </c>
      <c r="G75" s="22">
        <v>50000</v>
      </c>
    </row>
    <row r="76" spans="1:7" ht="30">
      <c r="A76" s="7" t="s">
        <v>44</v>
      </c>
      <c r="B76" s="34" t="s">
        <v>81</v>
      </c>
      <c r="C76" s="22">
        <v>1600000</v>
      </c>
      <c r="E76" s="7" t="s">
        <v>54</v>
      </c>
      <c r="F76" s="34" t="s">
        <v>69</v>
      </c>
      <c r="G76" s="22">
        <v>50000</v>
      </c>
    </row>
    <row r="77" spans="1:7" ht="30">
      <c r="A77" s="7" t="s">
        <v>44</v>
      </c>
      <c r="B77" s="34" t="s">
        <v>100</v>
      </c>
      <c r="C77" s="22">
        <v>1600000</v>
      </c>
      <c r="E77" s="7" t="s">
        <v>54</v>
      </c>
      <c r="F77" s="34" t="s">
        <v>103</v>
      </c>
      <c r="G77" s="22">
        <v>50000</v>
      </c>
    </row>
    <row r="78" spans="1:7">
      <c r="A78" s="7" t="s">
        <v>44</v>
      </c>
      <c r="B78" s="34" t="s">
        <v>75</v>
      </c>
      <c r="C78" s="22">
        <v>1600000</v>
      </c>
      <c r="E78" s="7" t="s">
        <v>54</v>
      </c>
      <c r="F78" s="34" t="s">
        <v>97</v>
      </c>
      <c r="G78" s="22">
        <v>50000</v>
      </c>
    </row>
    <row r="79" spans="1:7">
      <c r="A79" s="7" t="s">
        <v>44</v>
      </c>
      <c r="B79" s="34" t="s">
        <v>59</v>
      </c>
      <c r="C79" s="22">
        <v>800000</v>
      </c>
      <c r="E79" s="7" t="s">
        <v>54</v>
      </c>
      <c r="F79" s="34" t="s">
        <v>105</v>
      </c>
      <c r="G79" s="22">
        <v>50000</v>
      </c>
    </row>
    <row r="80" spans="1:7">
      <c r="A80" s="7" t="s">
        <v>44</v>
      </c>
      <c r="B80" s="34" t="s">
        <v>102</v>
      </c>
      <c r="C80" s="22">
        <v>1600000</v>
      </c>
      <c r="E80" s="7" t="s">
        <v>54</v>
      </c>
      <c r="F80" s="34" t="s">
        <v>77</v>
      </c>
      <c r="G80" s="22">
        <v>200000</v>
      </c>
    </row>
    <row r="81" spans="1:7" ht="30">
      <c r="A81" s="7" t="s">
        <v>44</v>
      </c>
      <c r="B81" s="34" t="s">
        <v>69</v>
      </c>
      <c r="C81" s="22">
        <v>1600000</v>
      </c>
      <c r="E81" s="7" t="s">
        <v>54</v>
      </c>
      <c r="F81" s="34" t="s">
        <v>56</v>
      </c>
      <c r="G81" s="22">
        <v>100000</v>
      </c>
    </row>
    <row r="82" spans="1:7">
      <c r="A82" s="7" t="s">
        <v>44</v>
      </c>
      <c r="B82" s="34" t="s">
        <v>57</v>
      </c>
      <c r="C82" s="22">
        <v>1600000</v>
      </c>
      <c r="E82" s="7" t="s">
        <v>54</v>
      </c>
      <c r="F82" s="34" t="s">
        <v>106</v>
      </c>
      <c r="G82" s="22">
        <v>50000</v>
      </c>
    </row>
    <row r="83" spans="1:7">
      <c r="A83" s="7" t="s">
        <v>44</v>
      </c>
      <c r="B83" s="34" t="s">
        <v>97</v>
      </c>
      <c r="C83" s="22">
        <v>1600000</v>
      </c>
      <c r="E83" s="7" t="s">
        <v>54</v>
      </c>
      <c r="F83" s="34" t="s">
        <v>63</v>
      </c>
      <c r="G83" s="22">
        <v>50000</v>
      </c>
    </row>
    <row r="84" spans="1:7">
      <c r="A84" s="7" t="s">
        <v>44</v>
      </c>
      <c r="B84" s="34" t="s">
        <v>58</v>
      </c>
      <c r="C84" s="22">
        <v>800000</v>
      </c>
      <c r="E84" s="7" t="s">
        <v>54</v>
      </c>
      <c r="F84" s="34" t="s">
        <v>91</v>
      </c>
      <c r="G84" s="22">
        <v>50000</v>
      </c>
    </row>
    <row r="85" spans="1:7">
      <c r="A85" s="7" t="s">
        <v>44</v>
      </c>
      <c r="B85" s="34" t="s">
        <v>105</v>
      </c>
      <c r="C85" s="22">
        <v>1600000</v>
      </c>
      <c r="E85" s="7" t="s">
        <v>54</v>
      </c>
      <c r="F85" s="34" t="s">
        <v>73</v>
      </c>
      <c r="G85" s="22">
        <v>50000</v>
      </c>
    </row>
    <row r="86" spans="1:7">
      <c r="A86" s="7" t="s">
        <v>44</v>
      </c>
      <c r="B86" s="34" t="s">
        <v>106</v>
      </c>
      <c r="C86" s="22">
        <v>1600000</v>
      </c>
      <c r="E86" s="23" t="s">
        <v>199</v>
      </c>
      <c r="F86" s="44"/>
      <c r="G86" s="24">
        <v>1850000</v>
      </c>
    </row>
    <row r="87" spans="1:7">
      <c r="A87" s="7" t="s">
        <v>44</v>
      </c>
      <c r="B87" s="34" t="s">
        <v>63</v>
      </c>
      <c r="C87" s="22">
        <v>1600000</v>
      </c>
    </row>
    <row r="88" spans="1:7">
      <c r="A88" s="7" t="s">
        <v>44</v>
      </c>
      <c r="B88" s="34" t="s">
        <v>91</v>
      </c>
      <c r="C88" s="22">
        <v>1600000</v>
      </c>
    </row>
    <row r="89" spans="1:7">
      <c r="A89" s="7" t="s">
        <v>44</v>
      </c>
      <c r="B89" s="34" t="s">
        <v>73</v>
      </c>
      <c r="C89" s="22">
        <v>1600000</v>
      </c>
    </row>
    <row r="90" spans="1:7">
      <c r="A90" s="23" t="s">
        <v>199</v>
      </c>
      <c r="B90" s="44"/>
      <c r="C90" s="24">
        <f>SUM(C53:C89)</f>
        <v>55200000</v>
      </c>
    </row>
  </sheetData>
  <mergeCells count="1">
    <mergeCell ref="E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K19"/>
  <sheetViews>
    <sheetView workbookViewId="0">
      <selection activeCell="D1" sqref="D1:D1048576"/>
    </sheetView>
  </sheetViews>
  <sheetFormatPr defaultRowHeight="15"/>
  <cols>
    <col min="1" max="1" width="8.85546875" customWidth="1"/>
    <col min="2" max="2" width="14.7109375" customWidth="1"/>
    <col min="3" max="3" width="54.5703125" customWidth="1"/>
    <col min="4" max="4" width="16.7109375" style="16" hidden="1" customWidth="1"/>
    <col min="5" max="5" width="48.7109375" customWidth="1"/>
    <col min="6" max="6" width="16.140625" customWidth="1"/>
    <col min="7" max="7" width="11.7109375" style="16" customWidth="1"/>
    <col min="8" max="8" width="54.140625" customWidth="1"/>
    <col min="9" max="9" width="68.28515625" customWidth="1"/>
    <col min="10" max="10" width="67.5703125" customWidth="1"/>
    <col min="11" max="11" width="58.42578125" customWidth="1"/>
  </cols>
  <sheetData>
    <row r="1" spans="1:11" s="1" customFormat="1">
      <c r="A1" s="46" t="s">
        <v>129</v>
      </c>
      <c r="B1" s="46" t="s">
        <v>130</v>
      </c>
      <c r="C1" s="46" t="s">
        <v>131</v>
      </c>
      <c r="D1" s="47" t="s">
        <v>132</v>
      </c>
      <c r="E1" s="48" t="s">
        <v>131</v>
      </c>
      <c r="F1" s="48" t="s">
        <v>39</v>
      </c>
      <c r="G1" s="49" t="s">
        <v>133</v>
      </c>
      <c r="H1" s="48" t="s">
        <v>134</v>
      </c>
      <c r="I1" s="48" t="s">
        <v>135</v>
      </c>
      <c r="J1" s="48" t="s">
        <v>136</v>
      </c>
      <c r="K1" s="50" t="s">
        <v>137</v>
      </c>
    </row>
    <row r="2" spans="1:11">
      <c r="A2" s="7">
        <v>810015</v>
      </c>
      <c r="B2" s="35" t="s">
        <v>42</v>
      </c>
      <c r="C2" s="7" t="s">
        <v>138</v>
      </c>
      <c r="D2" s="36">
        <v>105</v>
      </c>
      <c r="E2" s="51" t="s">
        <v>88</v>
      </c>
      <c r="F2" s="52" t="s">
        <v>55</v>
      </c>
      <c r="G2" s="53">
        <v>105</v>
      </c>
      <c r="H2" s="52">
        <v>1</v>
      </c>
      <c r="I2" s="52"/>
      <c r="J2" s="52"/>
      <c r="K2" s="54"/>
    </row>
    <row r="3" spans="1:11">
      <c r="A3" s="7">
        <v>810005</v>
      </c>
      <c r="B3" s="35" t="s">
        <v>42</v>
      </c>
      <c r="C3" s="7" t="s">
        <v>53</v>
      </c>
      <c r="D3" s="36">
        <v>114</v>
      </c>
      <c r="E3" s="55" t="s">
        <v>139</v>
      </c>
      <c r="F3" s="56" t="s">
        <v>55</v>
      </c>
      <c r="G3" s="57">
        <v>114</v>
      </c>
      <c r="H3" s="56">
        <v>11</v>
      </c>
      <c r="I3" s="56"/>
      <c r="J3" s="56"/>
      <c r="K3" s="58"/>
    </row>
    <row r="4" spans="1:11">
      <c r="A4" s="7">
        <v>810006</v>
      </c>
      <c r="B4" s="35" t="s">
        <v>42</v>
      </c>
      <c r="C4" s="7" t="s">
        <v>60</v>
      </c>
      <c r="D4" s="36">
        <v>101</v>
      </c>
      <c r="E4" s="51" t="s">
        <v>140</v>
      </c>
      <c r="F4" s="52" t="s">
        <v>55</v>
      </c>
      <c r="G4" s="59">
        <v>101</v>
      </c>
      <c r="H4" s="52">
        <v>4</v>
      </c>
      <c r="I4" s="52">
        <v>3</v>
      </c>
      <c r="J4" s="52">
        <v>11</v>
      </c>
      <c r="K4" s="54"/>
    </row>
    <row r="5" spans="1:11">
      <c r="A5" s="7">
        <v>810008</v>
      </c>
      <c r="B5" s="35" t="s">
        <v>42</v>
      </c>
      <c r="C5" s="7" t="s">
        <v>62</v>
      </c>
      <c r="D5" s="36" t="s">
        <v>141</v>
      </c>
      <c r="E5" s="55" t="s">
        <v>62</v>
      </c>
      <c r="F5" s="56" t="s">
        <v>45</v>
      </c>
      <c r="G5" s="57" t="s">
        <v>141</v>
      </c>
      <c r="H5" s="56">
        <v>22</v>
      </c>
      <c r="I5" s="56"/>
      <c r="J5" s="56"/>
      <c r="K5" s="58">
        <v>1</v>
      </c>
    </row>
    <row r="6" spans="1:11">
      <c r="A6" s="7">
        <v>810009</v>
      </c>
      <c r="B6" s="35" t="s">
        <v>42</v>
      </c>
      <c r="C6" s="7" t="s">
        <v>65</v>
      </c>
      <c r="D6" s="36" t="s">
        <v>142</v>
      </c>
      <c r="E6" s="51" t="s">
        <v>143</v>
      </c>
      <c r="F6" s="52" t="s">
        <v>66</v>
      </c>
      <c r="G6" s="59" t="s">
        <v>142</v>
      </c>
      <c r="H6" s="52">
        <v>7</v>
      </c>
      <c r="I6" s="52">
        <v>2</v>
      </c>
      <c r="J6" s="52"/>
      <c r="K6" s="54"/>
    </row>
    <row r="7" spans="1:11">
      <c r="A7" s="7">
        <v>810011</v>
      </c>
      <c r="B7" s="35" t="s">
        <v>42</v>
      </c>
      <c r="C7" s="7" t="s">
        <v>71</v>
      </c>
      <c r="D7" s="36" t="s">
        <v>144</v>
      </c>
      <c r="E7" s="55" t="s">
        <v>71</v>
      </c>
      <c r="F7" s="56" t="s">
        <v>72</v>
      </c>
      <c r="G7" s="57" t="s">
        <v>144</v>
      </c>
      <c r="H7" s="56">
        <v>1</v>
      </c>
      <c r="I7" s="56">
        <v>8</v>
      </c>
      <c r="J7" s="56">
        <v>30</v>
      </c>
      <c r="K7" s="58"/>
    </row>
    <row r="8" spans="1:11">
      <c r="A8" s="7">
        <v>810017</v>
      </c>
      <c r="B8" s="35" t="s">
        <v>42</v>
      </c>
      <c r="C8" s="7" t="s">
        <v>90</v>
      </c>
      <c r="D8" s="36">
        <v>113</v>
      </c>
      <c r="E8" s="51" t="s">
        <v>145</v>
      </c>
      <c r="F8" s="52" t="s">
        <v>55</v>
      </c>
      <c r="G8" s="59">
        <v>113</v>
      </c>
      <c r="H8" s="52">
        <v>2</v>
      </c>
      <c r="I8" s="52">
        <v>1</v>
      </c>
      <c r="J8" s="52">
        <v>2</v>
      </c>
      <c r="K8" s="54"/>
    </row>
    <row r="9" spans="1:11">
      <c r="A9" s="7">
        <v>810018</v>
      </c>
      <c r="B9" s="35" t="s">
        <v>42</v>
      </c>
      <c r="C9" s="7" t="s">
        <v>93</v>
      </c>
      <c r="D9" s="36" t="s">
        <v>146</v>
      </c>
      <c r="E9" s="55" t="s">
        <v>147</v>
      </c>
      <c r="F9" s="56" t="s">
        <v>45</v>
      </c>
      <c r="G9" s="60" t="s">
        <v>146</v>
      </c>
      <c r="H9" s="56">
        <v>1</v>
      </c>
      <c r="I9" s="56"/>
      <c r="J9" s="56"/>
      <c r="K9" s="58"/>
    </row>
    <row r="10" spans="1:11">
      <c r="A10" s="7">
        <v>810021</v>
      </c>
      <c r="B10" s="35" t="s">
        <v>42</v>
      </c>
      <c r="C10" s="7" t="s">
        <v>101</v>
      </c>
      <c r="D10" s="36" t="s">
        <v>148</v>
      </c>
      <c r="E10" s="51" t="s">
        <v>149</v>
      </c>
      <c r="F10" s="52" t="s">
        <v>150</v>
      </c>
      <c r="G10" s="59" t="s">
        <v>148</v>
      </c>
      <c r="H10" s="52">
        <v>2</v>
      </c>
      <c r="I10" s="52"/>
      <c r="J10" s="52">
        <v>4</v>
      </c>
      <c r="K10" s="54">
        <v>2</v>
      </c>
    </row>
    <row r="11" spans="1:11">
      <c r="A11" s="7">
        <v>810020</v>
      </c>
      <c r="B11" s="35" t="s">
        <v>42</v>
      </c>
      <c r="C11" s="7" t="s">
        <v>98</v>
      </c>
      <c r="D11" s="36">
        <v>120</v>
      </c>
      <c r="E11" s="55" t="s">
        <v>151</v>
      </c>
      <c r="F11" s="56" t="s">
        <v>99</v>
      </c>
      <c r="G11" s="60">
        <v>120</v>
      </c>
      <c r="H11" s="56">
        <v>3</v>
      </c>
      <c r="I11" s="56">
        <v>75</v>
      </c>
      <c r="J11" s="56">
        <v>21</v>
      </c>
      <c r="K11" s="58"/>
    </row>
    <row r="12" spans="1:11">
      <c r="A12" s="7">
        <v>810013</v>
      </c>
      <c r="B12" s="35" t="s">
        <v>42</v>
      </c>
      <c r="C12" s="7" t="s">
        <v>78</v>
      </c>
      <c r="D12" s="36">
        <v>60</v>
      </c>
      <c r="E12" s="51" t="s">
        <v>152</v>
      </c>
      <c r="F12" s="52" t="s">
        <v>45</v>
      </c>
      <c r="G12" s="53">
        <v>60</v>
      </c>
      <c r="H12" s="52">
        <v>8</v>
      </c>
      <c r="I12" s="52">
        <v>11</v>
      </c>
      <c r="J12" s="52"/>
      <c r="K12" s="54"/>
    </row>
    <row r="13" spans="1:11">
      <c r="A13" s="7">
        <v>810028</v>
      </c>
      <c r="B13" s="35" t="s">
        <v>42</v>
      </c>
      <c r="C13" s="7" t="s">
        <v>112</v>
      </c>
      <c r="D13" s="36" t="s">
        <v>153</v>
      </c>
      <c r="E13" s="55" t="s">
        <v>154</v>
      </c>
      <c r="F13" s="56" t="s">
        <v>72</v>
      </c>
      <c r="G13" s="60" t="s">
        <v>153</v>
      </c>
      <c r="H13" s="56">
        <v>87</v>
      </c>
      <c r="I13" s="56">
        <v>35</v>
      </c>
      <c r="J13" s="56">
        <v>1</v>
      </c>
      <c r="K13" s="58">
        <v>20</v>
      </c>
    </row>
    <row r="14" spans="1:11">
      <c r="A14" s="7">
        <v>810025</v>
      </c>
      <c r="B14" s="35" t="s">
        <v>42</v>
      </c>
      <c r="C14" s="7" t="s">
        <v>107</v>
      </c>
      <c r="D14" s="36">
        <v>43</v>
      </c>
      <c r="E14" s="51" t="s">
        <v>155</v>
      </c>
      <c r="F14" s="52" t="s">
        <v>72</v>
      </c>
      <c r="G14" s="59">
        <v>43</v>
      </c>
      <c r="H14" s="52">
        <v>3</v>
      </c>
      <c r="I14" s="52">
        <v>20</v>
      </c>
      <c r="J14" s="52"/>
      <c r="K14" s="54">
        <v>2</v>
      </c>
    </row>
    <row r="15" spans="1:11">
      <c r="A15" s="7">
        <v>810014</v>
      </c>
      <c r="B15" s="35" t="s">
        <v>42</v>
      </c>
      <c r="C15" s="7" t="s">
        <v>80</v>
      </c>
      <c r="D15" s="36" t="s">
        <v>156</v>
      </c>
      <c r="E15" s="55" t="s">
        <v>157</v>
      </c>
      <c r="F15" s="56" t="s">
        <v>45</v>
      </c>
      <c r="G15" s="60" t="s">
        <v>156</v>
      </c>
      <c r="H15" s="56">
        <v>27</v>
      </c>
      <c r="I15" s="56">
        <v>1</v>
      </c>
      <c r="J15" s="56">
        <v>6</v>
      </c>
      <c r="K15" s="58"/>
    </row>
    <row r="16" spans="1:11">
      <c r="A16" s="7">
        <v>810014</v>
      </c>
      <c r="B16" s="35" t="s">
        <v>42</v>
      </c>
      <c r="C16" s="7" t="s">
        <v>80</v>
      </c>
      <c r="D16" s="36" t="s">
        <v>158</v>
      </c>
      <c r="E16" s="51" t="s">
        <v>159</v>
      </c>
      <c r="F16" s="52" t="s">
        <v>72</v>
      </c>
      <c r="G16" s="53" t="s">
        <v>158</v>
      </c>
      <c r="H16" s="52">
        <v>9</v>
      </c>
      <c r="I16" s="52">
        <v>35</v>
      </c>
      <c r="J16" s="52"/>
      <c r="K16" s="54"/>
    </row>
    <row r="17" spans="1:11">
      <c r="A17" s="7">
        <v>810012</v>
      </c>
      <c r="B17" s="35" t="s">
        <v>42</v>
      </c>
      <c r="C17" s="7" t="s">
        <v>76</v>
      </c>
      <c r="D17" s="36"/>
      <c r="E17" s="56" t="s">
        <v>76</v>
      </c>
      <c r="F17" s="56" t="s">
        <v>55</v>
      </c>
      <c r="G17" s="57">
        <v>115</v>
      </c>
      <c r="H17" s="56"/>
      <c r="I17" s="56"/>
      <c r="J17" s="56"/>
      <c r="K17" s="58"/>
    </row>
    <row r="18" spans="1:11">
      <c r="A18" s="7">
        <v>810015</v>
      </c>
      <c r="B18" s="35" t="s">
        <v>42</v>
      </c>
      <c r="C18" s="7" t="s">
        <v>85</v>
      </c>
      <c r="D18" s="36"/>
      <c r="E18" s="52" t="s">
        <v>85</v>
      </c>
      <c r="F18" s="52" t="s">
        <v>55</v>
      </c>
      <c r="G18" s="59" t="s">
        <v>160</v>
      </c>
      <c r="H18" s="52"/>
      <c r="I18" s="52"/>
      <c r="J18" s="52"/>
      <c r="K18" s="54"/>
    </row>
    <row r="19" spans="1:11">
      <c r="A19" s="7">
        <v>810016</v>
      </c>
      <c r="B19" s="35" t="s">
        <v>42</v>
      </c>
      <c r="C19" s="7" t="s">
        <v>89</v>
      </c>
      <c r="D19" s="36"/>
      <c r="E19" s="61" t="s">
        <v>89</v>
      </c>
      <c r="F19" s="61" t="s">
        <v>45</v>
      </c>
      <c r="G19" s="62">
        <v>67</v>
      </c>
      <c r="H19" s="61"/>
      <c r="I19" s="61"/>
      <c r="J19" s="61"/>
      <c r="K19" s="63"/>
    </row>
  </sheetData>
  <autoFilter ref="A1:K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9"/>
  </sheetPr>
  <dimension ref="A1:M32"/>
  <sheetViews>
    <sheetView workbookViewId="0">
      <selection activeCell="D1" sqref="D1:D1048576"/>
    </sheetView>
  </sheetViews>
  <sheetFormatPr defaultRowHeight="15"/>
  <cols>
    <col min="1" max="1" width="8.42578125" customWidth="1"/>
    <col min="2" max="2" width="13.7109375" customWidth="1"/>
    <col min="3" max="3" width="72.5703125" customWidth="1"/>
    <col min="4" max="4" width="14.85546875" style="16" hidden="1" customWidth="1"/>
    <col min="5" max="5" width="37.5703125" customWidth="1"/>
    <col min="6" max="6" width="12.42578125" customWidth="1"/>
    <col min="7" max="7" width="8.140625" style="16" customWidth="1"/>
    <col min="8" max="8" width="21.85546875" customWidth="1"/>
    <col min="9" max="9" width="28.5703125" customWidth="1"/>
    <col min="10" max="10" width="20.85546875" customWidth="1"/>
    <col min="11" max="11" width="24.42578125" customWidth="1"/>
    <col min="12" max="12" width="28.28515625" customWidth="1"/>
    <col min="13" max="13" width="49" style="17" customWidth="1"/>
  </cols>
  <sheetData>
    <row r="1" spans="1:13" s="45" customFormat="1">
      <c r="A1" s="23" t="s">
        <v>129</v>
      </c>
      <c r="B1" s="23" t="s">
        <v>130</v>
      </c>
      <c r="C1" s="23" t="s">
        <v>131</v>
      </c>
      <c r="D1" s="43" t="s">
        <v>161</v>
      </c>
      <c r="E1" s="23" t="s">
        <v>131</v>
      </c>
      <c r="F1" s="23" t="s">
        <v>39</v>
      </c>
      <c r="G1" s="43" t="s">
        <v>40</v>
      </c>
      <c r="H1" s="23" t="s">
        <v>162</v>
      </c>
      <c r="I1" s="23" t="s">
        <v>163</v>
      </c>
      <c r="J1" s="23" t="s">
        <v>164</v>
      </c>
      <c r="K1" s="23" t="s">
        <v>165</v>
      </c>
      <c r="L1" s="23" t="s">
        <v>166</v>
      </c>
      <c r="M1" s="44" t="s">
        <v>167</v>
      </c>
    </row>
    <row r="2" spans="1:13">
      <c r="A2" s="7">
        <v>810027</v>
      </c>
      <c r="B2" s="35" t="s">
        <v>42</v>
      </c>
      <c r="C2" s="7" t="s">
        <v>111</v>
      </c>
      <c r="D2" s="36">
        <v>88</v>
      </c>
      <c r="E2" s="7" t="s">
        <v>168</v>
      </c>
      <c r="F2" s="7" t="s">
        <v>45</v>
      </c>
      <c r="G2" s="36">
        <v>88</v>
      </c>
      <c r="H2" s="36">
        <v>341</v>
      </c>
      <c r="I2" s="36">
        <v>1</v>
      </c>
      <c r="J2" s="36">
        <v>12</v>
      </c>
      <c r="K2" s="36">
        <v>6</v>
      </c>
      <c r="L2" s="36" t="s">
        <v>169</v>
      </c>
      <c r="M2" s="34"/>
    </row>
    <row r="3" spans="1:13">
      <c r="A3" s="7">
        <v>810010</v>
      </c>
      <c r="B3" s="35" t="s">
        <v>42</v>
      </c>
      <c r="C3" s="7" t="s">
        <v>70</v>
      </c>
      <c r="D3" s="36" t="s">
        <v>68</v>
      </c>
      <c r="E3" s="7" t="s">
        <v>70</v>
      </c>
      <c r="F3" s="7" t="s">
        <v>66</v>
      </c>
      <c r="G3" s="36" t="s">
        <v>170</v>
      </c>
      <c r="H3" s="36" t="s">
        <v>171</v>
      </c>
      <c r="I3" s="36">
        <v>0</v>
      </c>
      <c r="J3" s="36">
        <v>62</v>
      </c>
      <c r="K3" s="36">
        <v>112</v>
      </c>
      <c r="L3" s="36">
        <v>198</v>
      </c>
      <c r="M3" s="34"/>
    </row>
    <row r="4" spans="1:13">
      <c r="A4" s="7">
        <v>810013</v>
      </c>
      <c r="B4" s="35" t="s">
        <v>42</v>
      </c>
      <c r="C4" s="7" t="s">
        <v>78</v>
      </c>
      <c r="D4" s="36">
        <v>60</v>
      </c>
      <c r="E4" s="7" t="s">
        <v>152</v>
      </c>
      <c r="F4" s="7" t="s">
        <v>45</v>
      </c>
      <c r="G4" s="36">
        <v>60</v>
      </c>
      <c r="H4" s="36">
        <v>306</v>
      </c>
      <c r="I4" s="36">
        <v>2</v>
      </c>
      <c r="J4" s="36">
        <v>18</v>
      </c>
      <c r="K4" s="36">
        <v>33</v>
      </c>
      <c r="L4" s="36" t="s">
        <v>169</v>
      </c>
      <c r="M4" s="34"/>
    </row>
    <row r="5" spans="1:13">
      <c r="A5" s="7">
        <v>810003</v>
      </c>
      <c r="B5" s="35" t="s">
        <v>42</v>
      </c>
      <c r="C5" s="7" t="s">
        <v>47</v>
      </c>
      <c r="D5" s="36">
        <v>70</v>
      </c>
      <c r="E5" s="7" t="s">
        <v>172</v>
      </c>
      <c r="F5" s="7" t="s">
        <v>45</v>
      </c>
      <c r="G5" s="36">
        <v>73</v>
      </c>
      <c r="H5" s="36">
        <v>35</v>
      </c>
      <c r="I5" s="36">
        <v>4</v>
      </c>
      <c r="J5" s="36">
        <v>12</v>
      </c>
      <c r="K5" s="36">
        <v>0</v>
      </c>
      <c r="L5" s="36" t="s">
        <v>169</v>
      </c>
      <c r="M5" s="34"/>
    </row>
    <row r="6" spans="1:13">
      <c r="A6" s="7">
        <v>810003</v>
      </c>
      <c r="B6" s="35" t="s">
        <v>42</v>
      </c>
      <c r="C6" s="7" t="s">
        <v>47</v>
      </c>
      <c r="D6" s="36">
        <v>73</v>
      </c>
      <c r="E6" s="7" t="s">
        <v>172</v>
      </c>
      <c r="F6" s="7" t="s">
        <v>45</v>
      </c>
      <c r="G6" s="36">
        <v>70</v>
      </c>
      <c r="H6" s="36">
        <v>47</v>
      </c>
      <c r="I6" s="36" t="s">
        <v>173</v>
      </c>
      <c r="J6" s="36">
        <v>2</v>
      </c>
      <c r="K6" s="36">
        <v>5</v>
      </c>
      <c r="L6" s="36" t="s">
        <v>174</v>
      </c>
      <c r="M6" s="34"/>
    </row>
    <row r="7" spans="1:13" ht="15.75">
      <c r="A7" s="7">
        <v>810030</v>
      </c>
      <c r="B7" s="35" t="s">
        <v>42</v>
      </c>
      <c r="C7" s="7" t="s">
        <v>110</v>
      </c>
      <c r="D7" s="36">
        <v>120</v>
      </c>
      <c r="E7" s="7" t="s">
        <v>175</v>
      </c>
      <c r="F7" s="7" t="s">
        <v>99</v>
      </c>
      <c r="G7" s="36">
        <v>120</v>
      </c>
      <c r="H7" s="37">
        <v>466</v>
      </c>
      <c r="I7" s="37">
        <v>2</v>
      </c>
      <c r="J7" s="37">
        <v>32</v>
      </c>
      <c r="K7" s="37">
        <v>24</v>
      </c>
      <c r="L7" s="37">
        <v>0</v>
      </c>
      <c r="M7" s="38"/>
    </row>
    <row r="8" spans="1:13" ht="15.75">
      <c r="A8" s="7">
        <v>810026</v>
      </c>
      <c r="B8" s="35" t="s">
        <v>42</v>
      </c>
      <c r="C8" s="7" t="s">
        <v>108</v>
      </c>
      <c r="D8" s="36">
        <v>32</v>
      </c>
      <c r="E8" s="7" t="s">
        <v>176</v>
      </c>
      <c r="F8" s="7" t="s">
        <v>66</v>
      </c>
      <c r="G8" s="36">
        <v>32</v>
      </c>
      <c r="H8" s="37">
        <v>121</v>
      </c>
      <c r="I8" s="37">
        <v>7</v>
      </c>
      <c r="J8" s="37">
        <v>94</v>
      </c>
      <c r="K8" s="37">
        <v>271</v>
      </c>
      <c r="L8" s="37">
        <v>246</v>
      </c>
      <c r="M8" s="38"/>
    </row>
    <row r="9" spans="1:13" ht="47.25">
      <c r="A9" s="7">
        <v>810008</v>
      </c>
      <c r="B9" s="35" t="s">
        <v>42</v>
      </c>
      <c r="C9" s="7" t="s">
        <v>62</v>
      </c>
      <c r="D9" s="36">
        <v>67</v>
      </c>
      <c r="E9" s="39" t="s">
        <v>177</v>
      </c>
      <c r="F9" s="7" t="s">
        <v>45</v>
      </c>
      <c r="G9" s="36">
        <v>67</v>
      </c>
      <c r="H9" s="37">
        <v>60</v>
      </c>
      <c r="I9" s="37">
        <v>1</v>
      </c>
      <c r="J9" s="37">
        <v>52</v>
      </c>
      <c r="K9" s="37">
        <v>35</v>
      </c>
      <c r="L9" s="37">
        <v>45</v>
      </c>
      <c r="M9" s="38" t="s">
        <v>178</v>
      </c>
    </row>
    <row r="10" spans="1:13" ht="47.25">
      <c r="A10" s="7">
        <v>810008</v>
      </c>
      <c r="B10" s="35" t="s">
        <v>42</v>
      </c>
      <c r="C10" s="7" t="s">
        <v>62</v>
      </c>
      <c r="D10" s="36">
        <v>71</v>
      </c>
      <c r="E10" s="39" t="s">
        <v>177</v>
      </c>
      <c r="F10" s="7" t="s">
        <v>45</v>
      </c>
      <c r="G10" s="36">
        <v>71</v>
      </c>
      <c r="H10" s="37">
        <v>60</v>
      </c>
      <c r="I10" s="37">
        <v>1</v>
      </c>
      <c r="J10" s="37">
        <v>25</v>
      </c>
      <c r="K10" s="37">
        <v>20</v>
      </c>
      <c r="L10" s="37">
        <v>45</v>
      </c>
      <c r="M10" s="38" t="s">
        <v>178</v>
      </c>
    </row>
    <row r="11" spans="1:13" s="69" customFormat="1" ht="15.75">
      <c r="A11" s="64">
        <v>810011</v>
      </c>
      <c r="B11" s="65" t="s">
        <v>42</v>
      </c>
      <c r="C11" s="64" t="s">
        <v>71</v>
      </c>
      <c r="D11" s="66">
        <v>47</v>
      </c>
      <c r="E11" s="64" t="s">
        <v>179</v>
      </c>
      <c r="F11" s="64" t="s">
        <v>72</v>
      </c>
      <c r="G11" s="66">
        <v>47</v>
      </c>
      <c r="H11" s="67">
        <v>303</v>
      </c>
      <c r="I11" s="67">
        <v>1</v>
      </c>
      <c r="J11" s="67" t="s">
        <v>180</v>
      </c>
      <c r="K11" s="67" t="s">
        <v>180</v>
      </c>
      <c r="L11" s="67">
        <v>0</v>
      </c>
      <c r="M11" s="68"/>
    </row>
    <row r="12" spans="1:13" s="69" customFormat="1" ht="15.75">
      <c r="A12" s="64">
        <v>810011</v>
      </c>
      <c r="B12" s="65" t="s">
        <v>42</v>
      </c>
      <c r="C12" s="64" t="s">
        <v>71</v>
      </c>
      <c r="D12" s="66">
        <v>46</v>
      </c>
      <c r="E12" s="64" t="s">
        <v>179</v>
      </c>
      <c r="F12" s="64" t="s">
        <v>72</v>
      </c>
      <c r="G12" s="66">
        <v>46</v>
      </c>
      <c r="H12" s="67">
        <v>397</v>
      </c>
      <c r="I12" s="67">
        <v>5</v>
      </c>
      <c r="J12" s="67" t="s">
        <v>180</v>
      </c>
      <c r="K12" s="67" t="s">
        <v>180</v>
      </c>
      <c r="L12" s="67">
        <v>121</v>
      </c>
      <c r="M12" s="68"/>
    </row>
    <row r="13" spans="1:13" s="69" customFormat="1" ht="15.75">
      <c r="A13" s="64">
        <v>810011</v>
      </c>
      <c r="B13" s="65" t="s">
        <v>42</v>
      </c>
      <c r="C13" s="64" t="s">
        <v>71</v>
      </c>
      <c r="D13" s="66">
        <v>52</v>
      </c>
      <c r="E13" s="64" t="s">
        <v>179</v>
      </c>
      <c r="F13" s="64" t="s">
        <v>72</v>
      </c>
      <c r="G13" s="66">
        <v>52</v>
      </c>
      <c r="H13" s="67">
        <v>217</v>
      </c>
      <c r="I13" s="67">
        <v>4</v>
      </c>
      <c r="J13" s="67" t="s">
        <v>180</v>
      </c>
      <c r="K13" s="67" t="s">
        <v>180</v>
      </c>
      <c r="L13" s="67">
        <v>3</v>
      </c>
      <c r="M13" s="68"/>
    </row>
    <row r="14" spans="1:13" ht="15.75">
      <c r="A14" s="7">
        <v>810038</v>
      </c>
      <c r="B14" s="7"/>
      <c r="C14" s="7" t="s">
        <v>104</v>
      </c>
      <c r="D14" s="36">
        <v>40</v>
      </c>
      <c r="E14" s="7" t="s">
        <v>181</v>
      </c>
      <c r="F14" s="7" t="s">
        <v>72</v>
      </c>
      <c r="G14" s="36">
        <v>40</v>
      </c>
      <c r="H14" s="37">
        <v>412</v>
      </c>
      <c r="I14" s="37">
        <v>5</v>
      </c>
      <c r="J14" s="37">
        <v>4</v>
      </c>
      <c r="K14" s="37">
        <v>6</v>
      </c>
      <c r="L14" s="37">
        <v>608</v>
      </c>
      <c r="M14" s="38"/>
    </row>
    <row r="15" spans="1:13" ht="15.75">
      <c r="A15" s="7">
        <v>810038</v>
      </c>
      <c r="B15" s="7"/>
      <c r="C15" s="7" t="s">
        <v>104</v>
      </c>
      <c r="D15" s="36">
        <v>43</v>
      </c>
      <c r="E15" s="40" t="s">
        <v>182</v>
      </c>
      <c r="F15" s="7" t="s">
        <v>72</v>
      </c>
      <c r="G15" s="36">
        <v>43</v>
      </c>
      <c r="H15" s="37">
        <v>69</v>
      </c>
      <c r="I15" s="37">
        <v>6</v>
      </c>
      <c r="J15" s="37">
        <v>8</v>
      </c>
      <c r="K15" s="37">
        <v>17</v>
      </c>
      <c r="L15" s="37">
        <v>9</v>
      </c>
      <c r="M15" s="38"/>
    </row>
    <row r="16" spans="1:13" ht="15.75">
      <c r="A16" s="7">
        <v>810014</v>
      </c>
      <c r="B16" s="35" t="s">
        <v>42</v>
      </c>
      <c r="C16" s="7" t="s">
        <v>80</v>
      </c>
      <c r="D16" s="36">
        <v>79</v>
      </c>
      <c r="E16" s="7" t="s">
        <v>183</v>
      </c>
      <c r="F16" s="7" t="s">
        <v>45</v>
      </c>
      <c r="G16" s="36">
        <v>79</v>
      </c>
      <c r="H16" s="41">
        <v>52</v>
      </c>
      <c r="I16" s="41">
        <v>0</v>
      </c>
      <c r="J16" s="41">
        <v>4</v>
      </c>
      <c r="K16" s="41">
        <v>7</v>
      </c>
      <c r="L16" s="41">
        <v>2</v>
      </c>
      <c r="M16" s="38"/>
    </row>
    <row r="17" spans="1:13" ht="15.75">
      <c r="A17" s="7">
        <v>810014</v>
      </c>
      <c r="B17" s="35" t="s">
        <v>42</v>
      </c>
      <c r="C17" s="7" t="s">
        <v>80</v>
      </c>
      <c r="D17" s="36">
        <v>77</v>
      </c>
      <c r="E17" s="7" t="s">
        <v>183</v>
      </c>
      <c r="F17" s="7" t="s">
        <v>45</v>
      </c>
      <c r="G17" s="36">
        <v>77</v>
      </c>
      <c r="H17" s="41">
        <v>42</v>
      </c>
      <c r="I17" s="41">
        <v>3</v>
      </c>
      <c r="J17" s="41">
        <v>8</v>
      </c>
      <c r="K17" s="41">
        <v>21</v>
      </c>
      <c r="L17" s="41">
        <v>5</v>
      </c>
      <c r="M17" s="38"/>
    </row>
    <row r="18" spans="1:13" ht="15.75">
      <c r="A18" s="7">
        <v>810000</v>
      </c>
      <c r="B18" s="35" t="s">
        <v>42</v>
      </c>
      <c r="C18" s="7" t="s">
        <v>43</v>
      </c>
      <c r="D18" s="36">
        <v>67</v>
      </c>
      <c r="E18" s="7" t="s">
        <v>184</v>
      </c>
      <c r="F18" s="7" t="s">
        <v>45</v>
      </c>
      <c r="G18" s="36">
        <v>67</v>
      </c>
      <c r="H18" s="37">
        <v>58</v>
      </c>
      <c r="I18" s="37">
        <v>4</v>
      </c>
      <c r="J18" s="37">
        <v>23</v>
      </c>
      <c r="K18" s="37">
        <v>36</v>
      </c>
      <c r="L18" s="37" t="s">
        <v>169</v>
      </c>
      <c r="M18" s="38"/>
    </row>
    <row r="19" spans="1:13" ht="15.75">
      <c r="A19" s="7">
        <v>810004</v>
      </c>
      <c r="B19" s="35" t="s">
        <v>42</v>
      </c>
      <c r="C19" s="7" t="s">
        <v>50</v>
      </c>
      <c r="D19" s="36">
        <v>73</v>
      </c>
      <c r="E19" s="7" t="s">
        <v>185</v>
      </c>
      <c r="F19" s="7" t="s">
        <v>45</v>
      </c>
      <c r="G19" s="36">
        <v>73</v>
      </c>
      <c r="H19" s="37">
        <v>166</v>
      </c>
      <c r="I19" s="37">
        <v>7</v>
      </c>
      <c r="J19" s="37">
        <v>27</v>
      </c>
      <c r="K19" s="37">
        <v>85</v>
      </c>
      <c r="L19" s="37" t="s">
        <v>169</v>
      </c>
      <c r="M19" s="38"/>
    </row>
    <row r="20" spans="1:13" ht="15.75">
      <c r="A20" s="7">
        <v>810014</v>
      </c>
      <c r="B20" s="35" t="s">
        <v>42</v>
      </c>
      <c r="C20" s="7" t="s">
        <v>80</v>
      </c>
      <c r="D20" s="36">
        <v>40</v>
      </c>
      <c r="E20" s="7" t="s">
        <v>159</v>
      </c>
      <c r="F20" s="7" t="s">
        <v>72</v>
      </c>
      <c r="G20" s="36">
        <v>40</v>
      </c>
      <c r="H20" s="37">
        <v>36</v>
      </c>
      <c r="I20" s="37">
        <v>10</v>
      </c>
      <c r="J20" s="37">
        <v>12</v>
      </c>
      <c r="K20" s="37">
        <v>22</v>
      </c>
      <c r="L20" s="37" t="s">
        <v>169</v>
      </c>
      <c r="M20" s="38"/>
    </row>
    <row r="21" spans="1:13" ht="15.75">
      <c r="A21" s="7">
        <v>810014</v>
      </c>
      <c r="B21" s="35" t="s">
        <v>42</v>
      </c>
      <c r="C21" s="7" t="s">
        <v>80</v>
      </c>
      <c r="D21" s="36">
        <v>42</v>
      </c>
      <c r="E21" s="7" t="s">
        <v>159</v>
      </c>
      <c r="F21" s="7" t="s">
        <v>72</v>
      </c>
      <c r="G21" s="36">
        <v>42</v>
      </c>
      <c r="H21" s="37">
        <v>38</v>
      </c>
      <c r="I21" s="37">
        <v>6</v>
      </c>
      <c r="J21" s="37">
        <v>38</v>
      </c>
      <c r="K21" s="37">
        <v>23</v>
      </c>
      <c r="L21" s="37" t="s">
        <v>169</v>
      </c>
      <c r="M21" s="38"/>
    </row>
    <row r="22" spans="1:13" ht="15.75">
      <c r="A22" s="7">
        <v>810015</v>
      </c>
      <c r="B22" s="35" t="s">
        <v>42</v>
      </c>
      <c r="C22" s="7" t="s">
        <v>85</v>
      </c>
      <c r="D22" s="36">
        <v>101</v>
      </c>
      <c r="E22" s="7" t="s">
        <v>186</v>
      </c>
      <c r="F22" s="7" t="s">
        <v>55</v>
      </c>
      <c r="G22" s="36">
        <v>101</v>
      </c>
      <c r="H22" s="37">
        <v>35</v>
      </c>
      <c r="I22" s="37">
        <v>2</v>
      </c>
      <c r="J22" s="37">
        <v>5</v>
      </c>
      <c r="K22" s="37">
        <v>42</v>
      </c>
      <c r="L22" s="37">
        <v>12</v>
      </c>
      <c r="M22" s="38"/>
    </row>
    <row r="23" spans="1:13" ht="15.75">
      <c r="A23" s="7">
        <v>810015</v>
      </c>
      <c r="B23" s="35" t="s">
        <v>42</v>
      </c>
      <c r="C23" s="7" t="s">
        <v>85</v>
      </c>
      <c r="D23" s="36">
        <v>103</v>
      </c>
      <c r="E23" s="7" t="s">
        <v>186</v>
      </c>
      <c r="F23" s="7" t="s">
        <v>55</v>
      </c>
      <c r="G23" s="36">
        <v>103</v>
      </c>
      <c r="H23" s="37">
        <v>55</v>
      </c>
      <c r="I23" s="37">
        <v>3</v>
      </c>
      <c r="J23" s="37">
        <v>6</v>
      </c>
      <c r="K23" s="37">
        <v>30</v>
      </c>
      <c r="L23" s="37">
        <v>25</v>
      </c>
      <c r="M23" s="38"/>
    </row>
    <row r="24" spans="1:13" ht="15.75">
      <c r="A24" s="7">
        <v>810015</v>
      </c>
      <c r="B24" s="35" t="s">
        <v>42</v>
      </c>
      <c r="C24" s="7" t="s">
        <v>85</v>
      </c>
      <c r="D24" s="36">
        <v>105</v>
      </c>
      <c r="E24" s="7" t="s">
        <v>186</v>
      </c>
      <c r="F24" s="7" t="s">
        <v>55</v>
      </c>
      <c r="G24" s="36">
        <v>105</v>
      </c>
      <c r="H24" s="37">
        <v>25</v>
      </c>
      <c r="I24" s="37">
        <v>1</v>
      </c>
      <c r="J24" s="37">
        <v>1</v>
      </c>
      <c r="K24" s="37">
        <v>12</v>
      </c>
      <c r="L24" s="37">
        <v>8</v>
      </c>
      <c r="M24" s="38"/>
    </row>
    <row r="25" spans="1:13" ht="31.5">
      <c r="A25" s="7">
        <v>810015</v>
      </c>
      <c r="B25" s="35" t="s">
        <v>42</v>
      </c>
      <c r="C25" s="7" t="s">
        <v>138</v>
      </c>
      <c r="D25" s="36">
        <v>105</v>
      </c>
      <c r="E25" s="7" t="s">
        <v>88</v>
      </c>
      <c r="F25" s="7" t="s">
        <v>55</v>
      </c>
      <c r="G25" s="36">
        <v>105</v>
      </c>
      <c r="H25" s="37">
        <v>42</v>
      </c>
      <c r="I25" s="37">
        <v>3</v>
      </c>
      <c r="J25" s="37">
        <v>12</v>
      </c>
      <c r="K25" s="37">
        <v>96</v>
      </c>
      <c r="L25" s="37" t="s">
        <v>169</v>
      </c>
      <c r="M25" s="42" t="s">
        <v>187</v>
      </c>
    </row>
    <row r="26" spans="1:13" ht="15.75">
      <c r="A26" s="7">
        <v>810017</v>
      </c>
      <c r="B26" s="35" t="s">
        <v>42</v>
      </c>
      <c r="C26" s="7" t="s">
        <v>90</v>
      </c>
      <c r="D26" s="36">
        <v>113</v>
      </c>
      <c r="E26" s="7" t="s">
        <v>145</v>
      </c>
      <c r="F26" s="7" t="s">
        <v>55</v>
      </c>
      <c r="G26" s="36">
        <v>113</v>
      </c>
      <c r="H26" s="37">
        <v>235</v>
      </c>
      <c r="I26" s="37">
        <v>3</v>
      </c>
      <c r="J26" s="37">
        <v>615</v>
      </c>
      <c r="K26" s="37">
        <v>500</v>
      </c>
      <c r="L26" s="37">
        <v>8</v>
      </c>
      <c r="M26" s="38"/>
    </row>
    <row r="27" spans="1:13" ht="15.75">
      <c r="A27" s="7">
        <v>810018</v>
      </c>
      <c r="B27" s="35" t="s">
        <v>42</v>
      </c>
      <c r="C27" s="7" t="s">
        <v>93</v>
      </c>
      <c r="D27" s="36">
        <v>69</v>
      </c>
      <c r="E27" s="7" t="s">
        <v>188</v>
      </c>
      <c r="F27" s="7" t="s">
        <v>45</v>
      </c>
      <c r="G27" s="36">
        <v>69</v>
      </c>
      <c r="H27" s="37">
        <v>27</v>
      </c>
      <c r="I27" s="37">
        <v>0</v>
      </c>
      <c r="J27" s="37">
        <v>13</v>
      </c>
      <c r="K27" s="37">
        <v>36</v>
      </c>
      <c r="L27" s="37">
        <v>0</v>
      </c>
      <c r="M27" s="38"/>
    </row>
    <row r="28" spans="1:13" ht="15.75">
      <c r="A28" s="7">
        <v>810018</v>
      </c>
      <c r="B28" s="35" t="s">
        <v>42</v>
      </c>
      <c r="C28" s="7" t="s">
        <v>93</v>
      </c>
      <c r="D28" s="36">
        <v>75</v>
      </c>
      <c r="E28" s="7" t="s">
        <v>188</v>
      </c>
      <c r="F28" s="7" t="s">
        <v>45</v>
      </c>
      <c r="G28" s="36">
        <v>75</v>
      </c>
      <c r="H28" s="37">
        <v>67</v>
      </c>
      <c r="I28" s="37">
        <v>7</v>
      </c>
      <c r="J28" s="37">
        <v>21</v>
      </c>
      <c r="K28" s="37">
        <v>29</v>
      </c>
      <c r="L28" s="37">
        <v>167</v>
      </c>
      <c r="M28" s="38"/>
    </row>
    <row r="29" spans="1:13" ht="15.75">
      <c r="A29" s="7">
        <v>810018</v>
      </c>
      <c r="B29" s="35" t="s">
        <v>42</v>
      </c>
      <c r="C29" s="7" t="s">
        <v>93</v>
      </c>
      <c r="D29" s="36">
        <v>81</v>
      </c>
      <c r="E29" s="7" t="s">
        <v>188</v>
      </c>
      <c r="F29" s="7" t="s">
        <v>45</v>
      </c>
      <c r="G29" s="36">
        <v>81</v>
      </c>
      <c r="H29" s="37">
        <v>46</v>
      </c>
      <c r="I29" s="37">
        <v>5</v>
      </c>
      <c r="J29" s="37">
        <v>12</v>
      </c>
      <c r="K29" s="37">
        <v>12</v>
      </c>
      <c r="L29" s="37">
        <v>0</v>
      </c>
      <c r="M29" s="38"/>
    </row>
    <row r="30" spans="1:13" ht="15.75">
      <c r="A30" s="7">
        <v>810028</v>
      </c>
      <c r="B30" s="35" t="s">
        <v>42</v>
      </c>
      <c r="C30" s="7" t="s">
        <v>112</v>
      </c>
      <c r="D30" s="36">
        <v>44</v>
      </c>
      <c r="E30" s="7" t="s">
        <v>154</v>
      </c>
      <c r="F30" s="7" t="s">
        <v>72</v>
      </c>
      <c r="G30" s="36">
        <v>44</v>
      </c>
      <c r="H30" s="37">
        <v>61</v>
      </c>
      <c r="I30" s="37">
        <v>2</v>
      </c>
      <c r="J30" s="37">
        <v>37</v>
      </c>
      <c r="K30" s="37">
        <v>43</v>
      </c>
      <c r="L30" s="37" t="s">
        <v>169</v>
      </c>
      <c r="M30" s="38"/>
    </row>
    <row r="31" spans="1:13" ht="15.75">
      <c r="A31" s="7">
        <v>810028</v>
      </c>
      <c r="B31" s="35" t="s">
        <v>42</v>
      </c>
      <c r="C31" s="7" t="s">
        <v>112</v>
      </c>
      <c r="D31" s="36">
        <v>48</v>
      </c>
      <c r="E31" s="7" t="s">
        <v>154</v>
      </c>
      <c r="F31" s="7" t="s">
        <v>72</v>
      </c>
      <c r="G31" s="36">
        <v>48</v>
      </c>
      <c r="H31" s="37">
        <v>48</v>
      </c>
      <c r="I31" s="37">
        <v>0</v>
      </c>
      <c r="J31" s="37">
        <v>19</v>
      </c>
      <c r="K31" s="37">
        <v>32</v>
      </c>
      <c r="L31" s="37" t="s">
        <v>169</v>
      </c>
      <c r="M31" s="38"/>
    </row>
    <row r="32" spans="1:13" ht="15.75">
      <c r="A32" s="7">
        <v>810005</v>
      </c>
      <c r="B32" s="35" t="s">
        <v>42</v>
      </c>
      <c r="C32" s="7" t="s">
        <v>189</v>
      </c>
      <c r="D32" s="36"/>
      <c r="E32" s="7"/>
      <c r="F32" s="7" t="s">
        <v>55</v>
      </c>
      <c r="G32" s="36">
        <v>114</v>
      </c>
      <c r="H32" s="37" t="s">
        <v>169</v>
      </c>
      <c r="I32" s="37" t="s">
        <v>169</v>
      </c>
      <c r="J32" s="37" t="s">
        <v>169</v>
      </c>
      <c r="K32" s="37" t="s">
        <v>169</v>
      </c>
      <c r="L32" s="37" t="s">
        <v>169</v>
      </c>
      <c r="M32" s="34"/>
    </row>
  </sheetData>
  <autoFilter ref="A1:M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79998168889431442"/>
  </sheetPr>
  <dimension ref="A1:S15"/>
  <sheetViews>
    <sheetView topLeftCell="G1" workbookViewId="0">
      <selection activeCell="J1" sqref="J1:J1048576"/>
    </sheetView>
  </sheetViews>
  <sheetFormatPr defaultRowHeight="15"/>
  <cols>
    <col min="1" max="1" width="20.5703125" customWidth="1"/>
    <col min="2" max="2" width="15" customWidth="1"/>
    <col min="3" max="3" width="20.5703125" customWidth="1"/>
    <col min="4" max="4" width="18.7109375" customWidth="1"/>
    <col min="5" max="5" width="19.85546875" customWidth="1"/>
    <col min="6" max="6" width="43.28515625" customWidth="1"/>
    <col min="7" max="7" width="32.140625" style="15" customWidth="1"/>
    <col min="8" max="8" width="17.7109375" customWidth="1"/>
    <col min="9" max="9" width="34.140625" customWidth="1"/>
    <col min="10" max="10" width="0" hidden="1" customWidth="1"/>
    <col min="11" max="11" width="21.5703125" customWidth="1"/>
    <col min="12" max="12" width="10.42578125" customWidth="1"/>
    <col min="13" max="16" width="9.5703125" customWidth="1"/>
    <col min="17" max="17" width="10.5703125" customWidth="1"/>
    <col min="18" max="18" width="13.140625" customWidth="1"/>
    <col min="19" max="19" width="11.5703125" customWidth="1"/>
  </cols>
  <sheetData>
    <row r="1" spans="1:1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116</v>
      </c>
      <c r="K1" s="3" t="s">
        <v>9</v>
      </c>
      <c r="L1" s="3" t="s">
        <v>10</v>
      </c>
      <c r="M1" s="5">
        <v>45474</v>
      </c>
      <c r="N1" s="5">
        <v>45505</v>
      </c>
      <c r="O1" s="5">
        <v>45536</v>
      </c>
      <c r="P1" s="5">
        <v>45566</v>
      </c>
      <c r="Q1" s="5">
        <v>45597</v>
      </c>
      <c r="R1" s="5">
        <v>45627</v>
      </c>
      <c r="S1" s="5" t="s">
        <v>117</v>
      </c>
    </row>
    <row r="2" spans="1:19">
      <c r="A2" s="6" t="s">
        <v>16</v>
      </c>
      <c r="B2" s="7">
        <v>848</v>
      </c>
      <c r="C2" s="7" t="s">
        <v>11</v>
      </c>
      <c r="D2" s="7" t="s">
        <v>12</v>
      </c>
      <c r="E2" s="7">
        <v>405</v>
      </c>
      <c r="F2" s="7" t="s">
        <v>13</v>
      </c>
      <c r="G2" s="8" t="s">
        <v>17</v>
      </c>
      <c r="H2" s="7" t="s">
        <v>14</v>
      </c>
      <c r="I2" s="7" t="s">
        <v>15</v>
      </c>
      <c r="J2" s="7" t="s">
        <v>118</v>
      </c>
      <c r="K2" s="7" t="s">
        <v>18</v>
      </c>
      <c r="L2" s="7">
        <v>1</v>
      </c>
      <c r="M2" s="9">
        <v>6435.18</v>
      </c>
      <c r="N2" s="9">
        <v>6719.77</v>
      </c>
      <c r="O2" s="9">
        <v>6712.52</v>
      </c>
      <c r="P2" s="9">
        <v>6673.52</v>
      </c>
      <c r="Q2" s="9">
        <v>10010.280000000001</v>
      </c>
      <c r="R2" s="9">
        <v>6673.52</v>
      </c>
      <c r="S2" s="10">
        <f>SUM(M2:R2)</f>
        <v>43224.790000000008</v>
      </c>
    </row>
    <row r="3" spans="1:19">
      <c r="A3" s="6" t="s">
        <v>16</v>
      </c>
      <c r="B3" s="7">
        <v>905</v>
      </c>
      <c r="C3" s="7" t="s">
        <v>11</v>
      </c>
      <c r="D3" s="7" t="s">
        <v>23</v>
      </c>
      <c r="E3" s="7">
        <v>800</v>
      </c>
      <c r="F3" s="7" t="s">
        <v>24</v>
      </c>
      <c r="G3" s="8" t="s">
        <v>19</v>
      </c>
      <c r="H3" s="7" t="s">
        <v>14</v>
      </c>
      <c r="I3" s="7" t="s">
        <v>15</v>
      </c>
      <c r="J3" s="7" t="s">
        <v>119</v>
      </c>
      <c r="K3" s="7" t="s">
        <v>27</v>
      </c>
      <c r="L3" s="7">
        <v>1</v>
      </c>
      <c r="M3" s="9">
        <v>7368.11</v>
      </c>
      <c r="N3" s="9">
        <v>7641</v>
      </c>
      <c r="O3" s="9">
        <v>7641</v>
      </c>
      <c r="P3" s="9">
        <v>7641</v>
      </c>
      <c r="Q3" s="9">
        <v>11461.5</v>
      </c>
      <c r="R3" s="9">
        <v>7641</v>
      </c>
      <c r="S3" s="10">
        <f t="shared" ref="S3:S12" si="0">SUM(M3:R3)</f>
        <v>49393.61</v>
      </c>
    </row>
    <row r="4" spans="1:19">
      <c r="A4" s="6" t="s">
        <v>16</v>
      </c>
      <c r="B4" s="7">
        <v>906</v>
      </c>
      <c r="C4" s="7" t="s">
        <v>11</v>
      </c>
      <c r="D4" s="7" t="s">
        <v>23</v>
      </c>
      <c r="E4" s="7">
        <v>800</v>
      </c>
      <c r="F4" s="7" t="s">
        <v>24</v>
      </c>
      <c r="G4" s="8" t="s">
        <v>19</v>
      </c>
      <c r="H4" s="7" t="s">
        <v>14</v>
      </c>
      <c r="I4" s="7" t="s">
        <v>15</v>
      </c>
      <c r="J4" s="7" t="s">
        <v>120</v>
      </c>
      <c r="K4" s="7" t="s">
        <v>28</v>
      </c>
      <c r="L4" s="7">
        <v>1</v>
      </c>
      <c r="M4" s="9">
        <v>7404.07</v>
      </c>
      <c r="N4" s="9">
        <v>7686.55</v>
      </c>
      <c r="O4" s="9">
        <v>7694.8</v>
      </c>
      <c r="P4" s="9">
        <v>7678.3</v>
      </c>
      <c r="Q4" s="9">
        <v>11517.45</v>
      </c>
      <c r="R4" s="9">
        <v>7678.3</v>
      </c>
      <c r="S4" s="10">
        <f t="shared" si="0"/>
        <v>49659.47</v>
      </c>
    </row>
    <row r="5" spans="1:19">
      <c r="A5" s="6" t="s">
        <v>16</v>
      </c>
      <c r="B5" s="7">
        <v>911</v>
      </c>
      <c r="C5" s="7" t="s">
        <v>11</v>
      </c>
      <c r="D5" s="7" t="s">
        <v>23</v>
      </c>
      <c r="E5" s="7">
        <v>800</v>
      </c>
      <c r="F5" s="7" t="s">
        <v>24</v>
      </c>
      <c r="G5" s="8" t="s">
        <v>21</v>
      </c>
      <c r="H5" s="7" t="s">
        <v>14</v>
      </c>
      <c r="I5" s="7" t="s">
        <v>15</v>
      </c>
      <c r="J5" s="7" t="s">
        <v>121</v>
      </c>
      <c r="K5" s="7" t="s">
        <v>29</v>
      </c>
      <c r="L5" s="7">
        <v>1</v>
      </c>
      <c r="M5" s="9">
        <v>7389.94</v>
      </c>
      <c r="N5" s="9">
        <v>7663.64</v>
      </c>
      <c r="O5" s="9">
        <v>7672.39</v>
      </c>
      <c r="P5" s="9">
        <v>7663.64</v>
      </c>
      <c r="Q5" s="9">
        <v>11495.46</v>
      </c>
      <c r="R5" s="9">
        <v>7663.64</v>
      </c>
      <c r="S5" s="10">
        <f t="shared" si="0"/>
        <v>49548.71</v>
      </c>
    </row>
    <row r="6" spans="1:19">
      <c r="A6" s="6" t="s">
        <v>16</v>
      </c>
      <c r="B6" s="7">
        <v>912</v>
      </c>
      <c r="C6" s="7" t="s">
        <v>11</v>
      </c>
      <c r="D6" s="7" t="s">
        <v>23</v>
      </c>
      <c r="E6" s="7">
        <v>800</v>
      </c>
      <c r="F6" s="7" t="s">
        <v>24</v>
      </c>
      <c r="G6" s="8" t="s">
        <v>21</v>
      </c>
      <c r="H6" s="7" t="s">
        <v>14</v>
      </c>
      <c r="I6" s="7" t="s">
        <v>15</v>
      </c>
      <c r="J6" s="7" t="s">
        <v>122</v>
      </c>
      <c r="K6" s="7" t="s">
        <v>30</v>
      </c>
      <c r="L6" s="7">
        <v>1</v>
      </c>
      <c r="M6" s="9">
        <v>7618.51</v>
      </c>
      <c r="N6" s="9">
        <v>7900.68</v>
      </c>
      <c r="O6" s="9">
        <v>7900.68</v>
      </c>
      <c r="P6" s="9">
        <v>7900.68</v>
      </c>
      <c r="Q6" s="9">
        <v>11851.02</v>
      </c>
      <c r="R6" s="9">
        <v>7900.68</v>
      </c>
      <c r="S6" s="10">
        <f t="shared" si="0"/>
        <v>51072.250000000007</v>
      </c>
    </row>
    <row r="7" spans="1:19">
      <c r="A7" s="6" t="s">
        <v>16</v>
      </c>
      <c r="B7" s="7">
        <v>913</v>
      </c>
      <c r="C7" s="7" t="s">
        <v>11</v>
      </c>
      <c r="D7" s="7" t="s">
        <v>23</v>
      </c>
      <c r="E7" s="7">
        <v>800</v>
      </c>
      <c r="F7" s="7" t="s">
        <v>24</v>
      </c>
      <c r="G7" s="8" t="s">
        <v>21</v>
      </c>
      <c r="H7" s="7" t="s">
        <v>14</v>
      </c>
      <c r="I7" s="7" t="s">
        <v>15</v>
      </c>
      <c r="J7" s="7" t="s">
        <v>123</v>
      </c>
      <c r="K7" s="7" t="s">
        <v>31</v>
      </c>
      <c r="L7" s="7">
        <v>1</v>
      </c>
      <c r="M7" s="9">
        <v>8587.18</v>
      </c>
      <c r="N7" s="9">
        <v>8905.2199999999993</v>
      </c>
      <c r="O7" s="9">
        <v>8905.2199999999993</v>
      </c>
      <c r="P7" s="9">
        <v>8905.2199999999993</v>
      </c>
      <c r="Q7" s="9">
        <v>13357.83</v>
      </c>
      <c r="R7" s="9">
        <v>8905.2199999999993</v>
      </c>
      <c r="S7" s="10">
        <f t="shared" si="0"/>
        <v>57565.890000000007</v>
      </c>
    </row>
    <row r="8" spans="1:19">
      <c r="A8" s="6" t="s">
        <v>16</v>
      </c>
      <c r="B8" s="7">
        <v>876</v>
      </c>
      <c r="C8" s="7" t="s">
        <v>11</v>
      </c>
      <c r="D8" s="7" t="s">
        <v>32</v>
      </c>
      <c r="E8" s="7">
        <v>805</v>
      </c>
      <c r="F8" s="7" t="s">
        <v>33</v>
      </c>
      <c r="G8" s="8" t="s">
        <v>22</v>
      </c>
      <c r="H8" s="7" t="s">
        <v>14</v>
      </c>
      <c r="I8" s="7" t="s">
        <v>15</v>
      </c>
      <c r="J8" s="7" t="s">
        <v>124</v>
      </c>
      <c r="K8" s="7" t="s">
        <v>34</v>
      </c>
      <c r="L8" s="7">
        <v>1</v>
      </c>
      <c r="M8" s="9">
        <v>6256.47</v>
      </c>
      <c r="N8" s="9">
        <v>6489.87</v>
      </c>
      <c r="O8" s="9">
        <v>6504.37</v>
      </c>
      <c r="P8" s="9">
        <v>6479.12</v>
      </c>
      <c r="Q8" s="9">
        <v>9718.68</v>
      </c>
      <c r="R8" s="9">
        <v>1619.65</v>
      </c>
      <c r="S8" s="10">
        <f t="shared" si="0"/>
        <v>37068.159999999996</v>
      </c>
    </row>
    <row r="9" spans="1:19">
      <c r="A9" s="6" t="s">
        <v>16</v>
      </c>
      <c r="B9" s="7">
        <v>877</v>
      </c>
      <c r="C9" s="7" t="s">
        <v>11</v>
      </c>
      <c r="D9" s="7" t="s">
        <v>32</v>
      </c>
      <c r="E9" s="7">
        <v>805</v>
      </c>
      <c r="F9" s="7" t="s">
        <v>33</v>
      </c>
      <c r="G9" s="8" t="s">
        <v>22</v>
      </c>
      <c r="H9" s="7" t="s">
        <v>14</v>
      </c>
      <c r="I9" s="7" t="s">
        <v>15</v>
      </c>
      <c r="J9" s="7" t="s">
        <v>125</v>
      </c>
      <c r="K9" s="7" t="s">
        <v>35</v>
      </c>
      <c r="L9" s="7">
        <v>1</v>
      </c>
      <c r="M9" s="9">
        <v>6256.47</v>
      </c>
      <c r="N9" s="9">
        <v>6487.87</v>
      </c>
      <c r="O9" s="9">
        <v>6489.87</v>
      </c>
      <c r="P9" s="9">
        <v>6479.12</v>
      </c>
      <c r="Q9" s="9">
        <v>9718.68</v>
      </c>
      <c r="R9" s="9">
        <v>6479.12</v>
      </c>
      <c r="S9" s="10">
        <f t="shared" si="0"/>
        <v>41911.129999999997</v>
      </c>
    </row>
    <row r="10" spans="1:19">
      <c r="A10" s="6" t="s">
        <v>16</v>
      </c>
      <c r="B10" s="11">
        <v>902</v>
      </c>
      <c r="C10" s="11" t="s">
        <v>11</v>
      </c>
      <c r="D10" s="11" t="s">
        <v>23</v>
      </c>
      <c r="E10" s="11">
        <v>800</v>
      </c>
      <c r="F10" s="11" t="s">
        <v>24</v>
      </c>
      <c r="G10" s="12" t="s">
        <v>19</v>
      </c>
      <c r="H10" s="11" t="s">
        <v>14</v>
      </c>
      <c r="I10" s="11" t="s">
        <v>25</v>
      </c>
      <c r="J10" s="7" t="s">
        <v>126</v>
      </c>
      <c r="K10" s="11" t="s">
        <v>26</v>
      </c>
      <c r="L10" s="11">
        <v>1</v>
      </c>
      <c r="M10" s="13">
        <v>9616.44</v>
      </c>
      <c r="N10" s="13">
        <v>9972.6</v>
      </c>
      <c r="O10" s="13">
        <v>9972.6</v>
      </c>
      <c r="P10" s="13">
        <v>7479.2</v>
      </c>
      <c r="Q10" s="11" t="s">
        <v>127</v>
      </c>
      <c r="R10" s="11" t="s">
        <v>127</v>
      </c>
      <c r="S10" s="10">
        <f t="shared" si="0"/>
        <v>37040.839999999997</v>
      </c>
    </row>
    <row r="11" spans="1:19">
      <c r="A11" s="6" t="s">
        <v>16</v>
      </c>
      <c r="B11" s="7">
        <v>915</v>
      </c>
      <c r="C11" s="7" t="s">
        <v>11</v>
      </c>
      <c r="D11" s="7" t="s">
        <v>32</v>
      </c>
      <c r="E11" s="7">
        <v>805</v>
      </c>
      <c r="F11" s="7" t="s">
        <v>33</v>
      </c>
      <c r="G11" s="8" t="s">
        <v>36</v>
      </c>
      <c r="H11" s="7" t="s">
        <v>14</v>
      </c>
      <c r="I11" s="7" t="s">
        <v>15</v>
      </c>
      <c r="J11" s="7">
        <v>1973799</v>
      </c>
      <c r="K11" s="11" t="s">
        <v>37</v>
      </c>
      <c r="L11" s="7">
        <v>1</v>
      </c>
      <c r="M11" s="11" t="s">
        <v>127</v>
      </c>
      <c r="N11" s="14">
        <v>3460.3</v>
      </c>
      <c r="O11" s="14">
        <v>6938.1</v>
      </c>
      <c r="P11" s="14">
        <v>6904.1</v>
      </c>
      <c r="Q11" s="14">
        <v>10356.15</v>
      </c>
      <c r="R11" s="14">
        <v>6920.6</v>
      </c>
      <c r="S11" s="10">
        <f>SUM(M11:R11)</f>
        <v>34579.25</v>
      </c>
    </row>
    <row r="12" spans="1:19">
      <c r="A12" s="6" t="s">
        <v>16</v>
      </c>
      <c r="B12" s="7">
        <v>849</v>
      </c>
      <c r="C12" s="7" t="s">
        <v>11</v>
      </c>
      <c r="D12" s="7" t="s">
        <v>12</v>
      </c>
      <c r="E12" s="7">
        <v>405</v>
      </c>
      <c r="F12" s="7" t="s">
        <v>13</v>
      </c>
      <c r="G12" s="8" t="s">
        <v>19</v>
      </c>
      <c r="H12" s="7" t="s">
        <v>14</v>
      </c>
      <c r="I12" s="7" t="s">
        <v>15</v>
      </c>
      <c r="J12" s="7" t="s">
        <v>128</v>
      </c>
      <c r="K12" s="7" t="s">
        <v>20</v>
      </c>
      <c r="L12" s="7">
        <v>1</v>
      </c>
      <c r="M12" s="14">
        <v>7098.97</v>
      </c>
      <c r="N12" s="14">
        <v>7380.06</v>
      </c>
      <c r="O12" s="14">
        <v>7355.31</v>
      </c>
      <c r="P12" s="14">
        <v>7349.31</v>
      </c>
      <c r="Q12" s="14">
        <v>11028.09</v>
      </c>
      <c r="R12" s="14">
        <v>7324.56</v>
      </c>
      <c r="S12" s="10">
        <f t="shared" si="0"/>
        <v>47536.3</v>
      </c>
    </row>
    <row r="14" spans="1:19">
      <c r="K14" s="18" t="s">
        <v>190</v>
      </c>
      <c r="L14" s="18">
        <f>SUM(L2:L13)</f>
        <v>11</v>
      </c>
      <c r="R14" s="18" t="s">
        <v>195</v>
      </c>
      <c r="S14" s="20">
        <f>SUM(S2:S13)</f>
        <v>498600.39999999997</v>
      </c>
    </row>
    <row r="15" spans="1:19">
      <c r="R15" t="s">
        <v>196</v>
      </c>
    </row>
  </sheetData>
  <conditionalFormatting sqref="K2:K10">
    <cfRule type="duplicateValues" dxfId="2" priority="3"/>
  </conditionalFormatting>
  <conditionalFormatting sqref="K2:K23">
    <cfRule type="duplicateValues" dxfId="1" priority="2"/>
  </conditionalFormatting>
  <conditionalFormatting sqref="R1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caa0ad-1597-45f6-8e6d-1c823493dcfd" xsi:nil="true"/>
    <lcf76f155ced4ddcb4097134ff3c332f xmlns="bb5b9a87-80f1-4d8c-9289-7ab6ebe429eb">
      <Terms xmlns="http://schemas.microsoft.com/office/infopath/2007/PartnerControls"/>
    </lcf76f155ced4ddcb4097134ff3c332f>
    <Note xmlns="bb5b9a87-80f1-4d8c-9289-7ab6ebe42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CBDE2568AAEE4DA0AB2C0F6605C587" ma:contentTypeVersion="17" ma:contentTypeDescription="Create a new document." ma:contentTypeScope="" ma:versionID="4d8a5204843630511dffc7499f90dbdd">
  <xsd:schema xmlns:xsd="http://www.w3.org/2001/XMLSchema" xmlns:xs="http://www.w3.org/2001/XMLSchema" xmlns:p="http://schemas.microsoft.com/office/2006/metadata/properties" xmlns:ns2="fde5089a-e416-43f0-887c-4ea52580772a" xmlns:ns3="bb5b9a87-80f1-4d8c-9289-7ab6ebe429eb" xmlns:ns4="7bcaa0ad-1597-45f6-8e6d-1c823493dcfd" targetNamespace="http://schemas.microsoft.com/office/2006/metadata/properties" ma:root="true" ma:fieldsID="b4bcf6ecc706d56bd4c2271ea9bcfe24" ns2:_="" ns3:_="" ns4:_="">
    <xsd:import namespace="fde5089a-e416-43f0-887c-4ea52580772a"/>
    <xsd:import namespace="bb5b9a87-80f1-4d8c-9289-7ab6ebe429eb"/>
    <xsd:import namespace="7bcaa0ad-1597-45f6-8e6d-1c823493dc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Note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5089a-e416-43f0-887c-4ea5258077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9a87-80f1-4d8c-9289-7ab6ebe42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" ma:index="22" nillable="true" ma:displayName="Note " ma:description="This file was created for Dir of Pgm Design and Planning RHY Portfolios CP FY26" ma:format="Dropdown" ma:internalName="Not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aa0ad-1597-45f6-8e6d-1c823493dcf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a061090-f6d7-4f01-9bd1-07472a380587}" ma:internalName="TaxCatchAll" ma:showField="CatchAllData" ma:web="7bcaa0ad-1597-45f6-8e6d-1c823493d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Y l w /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G J c P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X D 9 a K I p H u A 4 A A A A R A A A A E w A c A E Z v c m 1 1 b G F z L 1 N l Y 3 R p b 2 4 x L m 0 g o h g A K K A U A A A A A A A A A A A A A A A A A A A A A A A A A A A A K 0 5 N L s n M z 1 M I h t C G 1 g B Q S w E C L Q A U A A I A C A B i X D 9 a T H W Q k q U A A A D 2 A A A A E g A A A A A A A A A A A A A A A A A A A A A A Q 2 9 u Z m l n L 1 B h Y 2 t h Z 2 U u e G 1 s U E s B A i 0 A F A A C A A g A Y l w / W g / K 6 a u k A A A A 6 Q A A A B M A A A A A A A A A A A A A A A A A 8 Q A A A F t D b 2 5 0 Z W 5 0 X 1 R 5 c G V z X S 5 4 b W x Q S w E C L Q A U A A I A C A B i X D 9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x 6 d + E A v l U y a n Z x T K y g h h A A A A A A C A A A A A A A D Z g A A w A A A A B A A A A B G E l R R z b S m U J N 6 j F D X o g t g A A A A A A S A A A C g A A A A E A A A A A n z A a O q b 6 M P 4 X J W j n B K 2 S h Q A A A A R K D E X Z t E 5 Z Z z 3 W 4 d k o T W 8 u a P S Q 0 6 / u 8 V z I V 9 X k y T S 9 O s a c w 5 a 2 V 4 v L k B c N 6 u O 3 R Q p e X 4 / 4 7 + 7 h Q e Y b O p + o 2 x p a P 6 e 1 6 A 6 q X 3 V Z h O h J K W r Z s U A A A A N S j m + u d 9 4 2 i e h / 0 n C o j E r s u W 2 k M = < / D a t a M a s h u p > 
</file>

<file path=customXml/itemProps1.xml><?xml version="1.0" encoding="utf-8"?>
<ds:datastoreItem xmlns:ds="http://schemas.openxmlformats.org/officeDocument/2006/customXml" ds:itemID="{5B00443D-DB0C-4F90-9AF6-7B7E541121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E3720F-C2AE-4365-95CE-ABA956A7C9CE}">
  <ds:schemaRefs>
    <ds:schemaRef ds:uri="http://purl.org/dc/elements/1.1/"/>
    <ds:schemaRef ds:uri="http://schemas.microsoft.com/office/2006/documentManagement/types"/>
    <ds:schemaRef ds:uri="fde5089a-e416-43f0-887c-4ea52580772a"/>
    <ds:schemaRef ds:uri="http://schemas.microsoft.com/office/2006/metadata/properties"/>
    <ds:schemaRef ds:uri="http://purl.org/dc/terms/"/>
    <ds:schemaRef ds:uri="bb5b9a87-80f1-4d8c-9289-7ab6ebe429e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bcaa0ad-1597-45f6-8e6d-1c823493dcf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C068DB-633F-46EF-8741-E494D53F0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5089a-e416-43f0-887c-4ea52580772a"/>
    <ds:schemaRef ds:uri="bb5b9a87-80f1-4d8c-9289-7ab6ebe429eb"/>
    <ds:schemaRef ds:uri="7bcaa0ad-1597-45f6-8e6d-1c823493d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14C8D9-FFE8-4020-B88C-6114EB16B2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T&amp;C Summary </vt:lpstr>
      <vt:lpstr>Community Healing Engagement</vt:lpstr>
      <vt:lpstr>Cure Violence Engagement</vt:lpstr>
      <vt:lpstr>PS expenses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Hirschhorn, Allison (DYCD)</dc:creator>
  <cp:keywords/>
  <dc:description/>
  <cp:lastModifiedBy>Gray, Sandra</cp:lastModifiedBy>
  <cp:revision/>
  <dcterms:created xsi:type="dcterms:W3CDTF">2025-01-17T03:15:11Z</dcterms:created>
  <dcterms:modified xsi:type="dcterms:W3CDTF">2025-04-11T20:08:49Z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2025-01-17T03:38:29Z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9273831f-0864-4a29-b0a0-d83701715ae0</vt:lpwstr>
  </property>
  <property fmtid="{D5CDD505-2E9C-101B-9397-08002B2CF9AE}" pid="8" name="MSIP_Label_ebba276f-0474-4e48-a2bc-69b0eb22318c_ContentBits">
    <vt:lpwstr>0</vt:lpwstr>
  </property>
  <property fmtid="{D5CDD505-2E9C-101B-9397-08002B2CF9AE}" pid="9" name="ContentTypeId">
    <vt:lpwstr>0x010100E2CBDE2568AAEE4DA0AB2C0F6605C587</vt:lpwstr>
  </property>
  <property fmtid="{D5CDD505-2E9C-101B-9397-08002B2CF9AE}" pid="10" name="MediaServiceImageTags">
    <vt:lpwstr/>
  </property>
</Properties>
</file>