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dget Related Files\Financial Plans\FY25\FY25 Exec\Council Documents\"/>
    </mc:Choice>
  </mc:AlternateContent>
  <xr:revisionPtr revIDLastSave="0" documentId="8_{B3DF8070-E48A-45FD-91FC-EEF43C4A4195}" xr6:coauthVersionLast="47" xr6:coauthVersionMax="47" xr10:uidLastSave="{00000000-0000-0000-0000-000000000000}"/>
  <bookViews>
    <workbookView xWindow="-120" yWindow="-120" windowWidth="29040" windowHeight="15840" xr2:uid="{33F728D7-2600-4A83-929E-9A0801BA4955}"/>
  </bookViews>
  <sheets>
    <sheet name="EXE'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7" i="1"/>
  <c r="D22" i="1"/>
  <c r="D8" i="1"/>
  <c r="E8" i="1"/>
  <c r="E22" i="1" s="1"/>
  <c r="E32" i="1" s="1"/>
  <c r="E20" i="1"/>
  <c r="D20" i="1"/>
  <c r="E30" i="1"/>
  <c r="E27" i="1"/>
  <c r="D32" i="1" l="1"/>
</calcChain>
</file>

<file path=xl/sharedStrings.xml><?xml version="1.0" encoding="utf-8"?>
<sst xmlns="http://schemas.openxmlformats.org/spreadsheetml/2006/main" count="43" uniqueCount="36">
  <si>
    <t>ENDGBV Budget -  EXE 25 Budget Plan</t>
  </si>
  <si>
    <t>FY24</t>
  </si>
  <si>
    <t>FY25</t>
  </si>
  <si>
    <t>FY24 UA</t>
  </si>
  <si>
    <t>FY 24 BC</t>
  </si>
  <si>
    <t>PS - 80 HC</t>
  </si>
  <si>
    <t>PS Funding/Overtime</t>
  </si>
  <si>
    <t>0808/0809</t>
  </si>
  <si>
    <t>MO Staff IC</t>
  </si>
  <si>
    <t>PS Subtotal</t>
  </si>
  <si>
    <t>OTPS</t>
  </si>
  <si>
    <t>Central Office/IT</t>
  </si>
  <si>
    <t>Legal Services, Housing Training, FJCs Security/Maintenance, and  FJC Mental Health</t>
  </si>
  <si>
    <t>RAPP expansion and Early RAPP</t>
  </si>
  <si>
    <t>Abusive Partner Intervention (Int. Violence at Home)</t>
  </si>
  <si>
    <t>Family Violence</t>
  </si>
  <si>
    <t>Home+</t>
  </si>
  <si>
    <t>Housing Blueprint</t>
  </si>
  <si>
    <t>Office of Crime Victims Support</t>
  </si>
  <si>
    <t>9194/0533/0532</t>
  </si>
  <si>
    <t>OTPS Subtotal</t>
  </si>
  <si>
    <t>Total</t>
  </si>
  <si>
    <t>OTPS - FJC Contracts at MOCJ</t>
  </si>
  <si>
    <t>FY24+</t>
  </si>
  <si>
    <t>FY25+</t>
  </si>
  <si>
    <t>FJC Contracts</t>
  </si>
  <si>
    <t>002</t>
  </si>
  <si>
    <t>0501</t>
  </si>
  <si>
    <t>FJC Expanded Hours</t>
  </si>
  <si>
    <t>0505</t>
  </si>
  <si>
    <t>Total MOCJ</t>
  </si>
  <si>
    <t xml:space="preserve">OTPS - DA </t>
  </si>
  <si>
    <t>DA</t>
  </si>
  <si>
    <t>Total DA</t>
  </si>
  <si>
    <t>Total ENDGBV Budget</t>
  </si>
  <si>
    <t xml:space="preserve">Note: The ENDGBV budget is within DSS; programmatic questions should be directed to the Office of ENDGBV.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</si>
</sst>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,,"/>
    <numFmt numFmtId="165" formatCode="&quot;$&quot;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10" xfId="0" applyFill="1" applyBorder="1" applyAlignment="1">
      <alignment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0" xfId="0" applyFont="1" applyFill="1" applyBorder="1"/>
    <xf numFmtId="0" fontId="1" fillId="2" borderId="11" xfId="0" applyFont="1" applyFill="1" applyBorder="1"/>
    <xf numFmtId="0" fontId="0" fillId="2" borderId="11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164" fontId="0" fillId="2" borderId="2" xfId="0" applyNumberFormat="1" applyFill="1" applyBorder="1"/>
    <xf numFmtId="164" fontId="0" fillId="2" borderId="0" xfId="0" applyNumberFormat="1" applyFill="1" applyBorder="1"/>
    <xf numFmtId="164" fontId="1" fillId="2" borderId="5" xfId="0" applyNumberFormat="1" applyFont="1" applyFill="1" applyBorder="1"/>
    <xf numFmtId="164" fontId="1" fillId="2" borderId="0" xfId="0" applyNumberFormat="1" applyFont="1" applyFill="1" applyBorder="1"/>
    <xf numFmtId="164" fontId="1" fillId="3" borderId="8" xfId="0" applyNumberFormat="1" applyFont="1" applyFill="1" applyBorder="1" applyAlignment="1">
      <alignment horizontal="right"/>
    </xf>
    <xf numFmtId="164" fontId="0" fillId="2" borderId="5" xfId="0" applyNumberFormat="1" applyFill="1" applyBorder="1"/>
    <xf numFmtId="0" fontId="0" fillId="2" borderId="11" xfId="0" applyFill="1" applyBorder="1" applyAlignment="1">
      <alignment horizontal="right" wrapText="1"/>
    </xf>
    <xf numFmtId="0" fontId="1" fillId="3" borderId="5" xfId="0" applyFont="1" applyFill="1" applyBorder="1"/>
    <xf numFmtId="0" fontId="0" fillId="2" borderId="0" xfId="0" applyFill="1" applyBorder="1" applyAlignment="1">
      <alignment wrapText="1"/>
    </xf>
    <xf numFmtId="0" fontId="1" fillId="3" borderId="8" xfId="0" applyFont="1" applyFill="1" applyBorder="1"/>
    <xf numFmtId="165" fontId="0" fillId="2" borderId="0" xfId="0" applyNumberFormat="1" applyFill="1"/>
    <xf numFmtId="164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7A18-3407-42CD-98B2-CB35B9E133FF}">
  <dimension ref="B1:J35"/>
  <sheetViews>
    <sheetView tabSelected="1" topLeftCell="A9" workbookViewId="0">
      <selection activeCell="B36" sqref="B36"/>
    </sheetView>
  </sheetViews>
  <sheetFormatPr defaultRowHeight="15" x14ac:dyDescent="0.25"/>
  <cols>
    <col min="1" max="1" width="9.140625" style="1"/>
    <col min="2" max="2" width="40.85546875" style="1" customWidth="1"/>
    <col min="3" max="3" width="12.85546875" style="1" customWidth="1"/>
    <col min="4" max="6" width="9.140625" style="1"/>
    <col min="7" max="7" width="18.140625" style="1" customWidth="1"/>
    <col min="8" max="16384" width="9.140625" style="1"/>
  </cols>
  <sheetData>
    <row r="1" spans="2:10" ht="15.75" thickBot="1" x14ac:dyDescent="0.3"/>
    <row r="2" spans="2:10" x14ac:dyDescent="0.25">
      <c r="B2" s="30" t="s">
        <v>0</v>
      </c>
      <c r="C2" s="31"/>
      <c r="D2" s="31"/>
      <c r="E2" s="31"/>
      <c r="F2" s="31"/>
      <c r="G2" s="32"/>
    </row>
    <row r="3" spans="2:10" ht="15.75" thickBot="1" x14ac:dyDescent="0.3">
      <c r="B3" s="33"/>
      <c r="C3" s="43"/>
      <c r="D3" s="34" t="s">
        <v>1</v>
      </c>
      <c r="E3" s="34" t="s">
        <v>2</v>
      </c>
      <c r="F3" s="34" t="s">
        <v>3</v>
      </c>
      <c r="G3" s="35" t="s">
        <v>4</v>
      </c>
    </row>
    <row r="4" spans="2:10" ht="15.75" thickBot="1" x14ac:dyDescent="0.3">
      <c r="B4" s="8"/>
      <c r="C4" s="9"/>
      <c r="D4" s="9"/>
      <c r="E4" s="9"/>
      <c r="F4" s="9"/>
      <c r="G4" s="10"/>
    </row>
    <row r="5" spans="2:10" x14ac:dyDescent="0.25">
      <c r="B5" s="2" t="s">
        <v>5</v>
      </c>
      <c r="C5" s="3"/>
      <c r="D5" s="36"/>
      <c r="E5" s="36"/>
      <c r="F5" s="3"/>
      <c r="G5" s="4"/>
    </row>
    <row r="6" spans="2:10" x14ac:dyDescent="0.25">
      <c r="B6" s="11" t="s">
        <v>6</v>
      </c>
      <c r="C6" s="12">
        <v>68</v>
      </c>
      <c r="D6" s="37">
        <v>4914833</v>
      </c>
      <c r="E6" s="37">
        <v>5335308</v>
      </c>
      <c r="F6" s="22">
        <v>212</v>
      </c>
      <c r="G6" s="21" t="s">
        <v>7</v>
      </c>
    </row>
    <row r="7" spans="2:10" x14ac:dyDescent="0.25">
      <c r="B7" s="11" t="s">
        <v>8</v>
      </c>
      <c r="C7" s="12">
        <v>12</v>
      </c>
      <c r="D7" s="37">
        <v>1782116</v>
      </c>
      <c r="E7" s="37">
        <v>1817404</v>
      </c>
      <c r="F7" s="22">
        <v>112</v>
      </c>
      <c r="G7" s="13">
        <v>9192</v>
      </c>
    </row>
    <row r="8" spans="2:10" ht="15.75" thickBot="1" x14ac:dyDescent="0.3">
      <c r="B8" s="15" t="s">
        <v>9</v>
      </c>
      <c r="C8" s="16"/>
      <c r="D8" s="38">
        <f>SUM(D6:D7)</f>
        <v>6696949</v>
      </c>
      <c r="E8" s="38">
        <f>SUM(E6:E7)</f>
        <v>7152712</v>
      </c>
      <c r="F8" s="23"/>
      <c r="G8" s="17"/>
      <c r="J8" s="46"/>
    </row>
    <row r="9" spans="2:10" ht="15.75" thickBot="1" x14ac:dyDescent="0.3">
      <c r="B9" s="11"/>
      <c r="C9" s="12"/>
      <c r="D9" s="12"/>
      <c r="E9" s="12"/>
      <c r="F9" s="22"/>
      <c r="G9" s="13"/>
    </row>
    <row r="10" spans="2:10" x14ac:dyDescent="0.25">
      <c r="B10" s="2" t="s">
        <v>10</v>
      </c>
      <c r="C10" s="3"/>
      <c r="D10" s="3"/>
      <c r="E10" s="3"/>
      <c r="F10" s="24"/>
      <c r="G10" s="4"/>
      <c r="J10" s="46"/>
    </row>
    <row r="11" spans="2:10" x14ac:dyDescent="0.25">
      <c r="B11" s="11" t="s">
        <v>11</v>
      </c>
      <c r="C11" s="12"/>
      <c r="D11" s="37">
        <v>1492050</v>
      </c>
      <c r="E11" s="37">
        <v>1505756</v>
      </c>
      <c r="F11" s="22">
        <v>112</v>
      </c>
      <c r="G11" s="13">
        <v>9192</v>
      </c>
    </row>
    <row r="12" spans="2:10" ht="45" x14ac:dyDescent="0.25">
      <c r="B12" s="14" t="s">
        <v>12</v>
      </c>
      <c r="C12" s="44"/>
      <c r="D12" s="37">
        <v>7691724</v>
      </c>
      <c r="E12" s="47">
        <v>7643628</v>
      </c>
      <c r="F12" s="22">
        <v>112</v>
      </c>
      <c r="G12" s="13">
        <v>9192</v>
      </c>
      <c r="I12" s="46"/>
    </row>
    <row r="13" spans="2:10" x14ac:dyDescent="0.25">
      <c r="B13" s="11" t="s">
        <v>13</v>
      </c>
      <c r="C13" s="12"/>
      <c r="D13" s="37">
        <v>1925400</v>
      </c>
      <c r="E13" s="37">
        <v>3965400</v>
      </c>
      <c r="F13" s="22">
        <v>112</v>
      </c>
      <c r="G13" s="13">
        <v>9192</v>
      </c>
    </row>
    <row r="14" spans="2:10" x14ac:dyDescent="0.25">
      <c r="B14" s="11" t="s">
        <v>14</v>
      </c>
      <c r="C14" s="12"/>
      <c r="D14" s="37">
        <v>1515000</v>
      </c>
      <c r="E14" s="37">
        <v>1873367</v>
      </c>
      <c r="F14" s="22">
        <v>112</v>
      </c>
      <c r="G14" s="13">
        <v>9193</v>
      </c>
    </row>
    <row r="15" spans="2:10" x14ac:dyDescent="0.25">
      <c r="B15" s="11" t="s">
        <v>15</v>
      </c>
      <c r="C15" s="12"/>
      <c r="D15" s="37">
        <v>563500</v>
      </c>
      <c r="E15" s="37">
        <v>1150000</v>
      </c>
      <c r="F15" s="22">
        <v>112</v>
      </c>
      <c r="G15" s="13">
        <v>9192</v>
      </c>
    </row>
    <row r="16" spans="2:10" x14ac:dyDescent="0.25">
      <c r="B16" s="11" t="s">
        <v>16</v>
      </c>
      <c r="C16" s="12"/>
      <c r="D16" s="37">
        <v>1253118</v>
      </c>
      <c r="E16" s="37">
        <v>1253118</v>
      </c>
      <c r="F16" s="22">
        <v>112</v>
      </c>
      <c r="G16" s="13">
        <v>9192</v>
      </c>
    </row>
    <row r="17" spans="2:9" x14ac:dyDescent="0.25">
      <c r="B17" s="11" t="s">
        <v>17</v>
      </c>
      <c r="C17" s="12"/>
      <c r="D17" s="37">
        <v>1130000</v>
      </c>
      <c r="E17" s="37">
        <v>1130000</v>
      </c>
      <c r="F17" s="22">
        <v>112</v>
      </c>
      <c r="G17" s="13">
        <v>9192</v>
      </c>
    </row>
    <row r="18" spans="2:9" x14ac:dyDescent="0.25">
      <c r="B18" s="11" t="s">
        <v>18</v>
      </c>
      <c r="C18" s="12"/>
      <c r="D18" s="37">
        <v>666352</v>
      </c>
      <c r="E18" s="37">
        <v>20973163</v>
      </c>
      <c r="F18" s="22">
        <v>112</v>
      </c>
      <c r="G18" s="42" t="s">
        <v>19</v>
      </c>
    </row>
    <row r="19" spans="2:9" x14ac:dyDescent="0.25">
      <c r="B19" s="11"/>
      <c r="C19" s="12"/>
      <c r="D19" s="37"/>
      <c r="E19" s="37"/>
      <c r="F19" s="22"/>
      <c r="G19" s="13"/>
    </row>
    <row r="20" spans="2:9" ht="15.75" thickBot="1" x14ac:dyDescent="0.3">
      <c r="B20" s="15" t="s">
        <v>20</v>
      </c>
      <c r="C20" s="16"/>
      <c r="D20" s="38">
        <f>SUM(D11:D19)</f>
        <v>16237144</v>
      </c>
      <c r="E20" s="38">
        <f>SUM(E11:E18)</f>
        <v>39494432</v>
      </c>
      <c r="F20" s="23"/>
      <c r="G20" s="17"/>
    </row>
    <row r="21" spans="2:9" x14ac:dyDescent="0.25">
      <c r="B21" s="11"/>
      <c r="C21" s="12"/>
      <c r="D21" s="12"/>
      <c r="E21" s="12"/>
      <c r="F21" s="22"/>
      <c r="G21" s="13"/>
      <c r="I21" s="47"/>
    </row>
    <row r="22" spans="2:9" x14ac:dyDescent="0.25">
      <c r="B22" s="18" t="s">
        <v>21</v>
      </c>
      <c r="C22" s="19"/>
      <c r="D22" s="39">
        <f>SUM(D20+D8)</f>
        <v>22934093</v>
      </c>
      <c r="E22" s="39">
        <f>SUM(E8,E20)</f>
        <v>46647144</v>
      </c>
      <c r="F22" s="26"/>
      <c r="G22" s="20"/>
    </row>
    <row r="23" spans="2:9" ht="15.75" thickBot="1" x14ac:dyDescent="0.3">
      <c r="B23" s="11"/>
      <c r="C23" s="12"/>
      <c r="D23" s="12"/>
      <c r="E23" s="12"/>
      <c r="F23" s="22"/>
      <c r="G23" s="13"/>
      <c r="I23" s="46"/>
    </row>
    <row r="24" spans="2:9" ht="15.75" thickBot="1" x14ac:dyDescent="0.3">
      <c r="B24" s="27" t="s">
        <v>22</v>
      </c>
      <c r="C24" s="45"/>
      <c r="D24" s="28" t="s">
        <v>23</v>
      </c>
      <c r="E24" s="28" t="s">
        <v>24</v>
      </c>
      <c r="F24" s="28" t="s">
        <v>3</v>
      </c>
      <c r="G24" s="29" t="s">
        <v>4</v>
      </c>
    </row>
    <row r="25" spans="2:9" x14ac:dyDescent="0.25">
      <c r="B25" s="11" t="s">
        <v>25</v>
      </c>
      <c r="C25" s="12"/>
      <c r="D25" s="37">
        <v>5982148</v>
      </c>
      <c r="E25" s="37">
        <v>5982148</v>
      </c>
      <c r="F25" s="25" t="s">
        <v>26</v>
      </c>
      <c r="G25" s="21" t="s">
        <v>27</v>
      </c>
    </row>
    <row r="26" spans="2:9" x14ac:dyDescent="0.25">
      <c r="B26" s="11" t="s">
        <v>28</v>
      </c>
      <c r="C26" s="12"/>
      <c r="D26" s="37">
        <v>0</v>
      </c>
      <c r="E26" s="37">
        <v>0</v>
      </c>
      <c r="F26" s="25" t="s">
        <v>26</v>
      </c>
      <c r="G26" s="21" t="s">
        <v>29</v>
      </c>
    </row>
    <row r="27" spans="2:9" ht="15.75" thickBot="1" x14ac:dyDescent="0.3">
      <c r="B27" s="18" t="s">
        <v>30</v>
      </c>
      <c r="C27" s="19"/>
      <c r="D27" s="39">
        <f>SUM(D25:D26)</f>
        <v>5982148</v>
      </c>
      <c r="E27" s="39">
        <f>SUM(E25:E26)</f>
        <v>5982148</v>
      </c>
      <c r="F27" s="26"/>
      <c r="G27" s="20"/>
    </row>
    <row r="28" spans="2:9" ht="15.75" thickBot="1" x14ac:dyDescent="0.3">
      <c r="B28" s="27" t="s">
        <v>31</v>
      </c>
      <c r="C28" s="45"/>
      <c r="D28" s="40" t="s">
        <v>23</v>
      </c>
      <c r="E28" s="40" t="s">
        <v>24</v>
      </c>
      <c r="F28" s="28" t="s">
        <v>3</v>
      </c>
      <c r="G28" s="29" t="s">
        <v>4</v>
      </c>
    </row>
    <row r="29" spans="2:9" x14ac:dyDescent="0.25">
      <c r="B29" s="11" t="s">
        <v>32</v>
      </c>
      <c r="C29" s="12"/>
      <c r="D29" s="37">
        <v>45129</v>
      </c>
      <c r="E29" s="37">
        <v>45129</v>
      </c>
      <c r="F29" s="12"/>
      <c r="G29" s="13"/>
    </row>
    <row r="30" spans="2:9" x14ac:dyDescent="0.25">
      <c r="B30" s="18" t="s">
        <v>33</v>
      </c>
      <c r="C30" s="19"/>
      <c r="D30" s="39">
        <f>SUM(D29)</f>
        <v>45129</v>
      </c>
      <c r="E30" s="39">
        <f>SUM(E29)</f>
        <v>45129</v>
      </c>
      <c r="F30" s="19"/>
      <c r="G30" s="20"/>
    </row>
    <row r="31" spans="2:9" ht="15.75" thickBot="1" x14ac:dyDescent="0.3">
      <c r="B31" s="5"/>
      <c r="C31" s="6"/>
      <c r="D31" s="41"/>
      <c r="E31" s="41"/>
      <c r="F31" s="6"/>
      <c r="G31" s="7"/>
    </row>
    <row r="32" spans="2:9" x14ac:dyDescent="0.25">
      <c r="B32" s="18" t="s">
        <v>34</v>
      </c>
      <c r="C32" s="19"/>
      <c r="D32" s="39">
        <f>SUM(D30,D27,D22)</f>
        <v>28961370</v>
      </c>
      <c r="E32" s="39">
        <f>SUM(E30,E27,E22)</f>
        <v>52674421</v>
      </c>
      <c r="F32" s="19"/>
      <c r="G32" s="20"/>
    </row>
    <row r="33" spans="2:7" ht="15.75" thickBot="1" x14ac:dyDescent="0.3">
      <c r="B33" s="5"/>
      <c r="C33" s="6"/>
      <c r="D33" s="6"/>
      <c r="E33" s="6"/>
      <c r="F33" s="6"/>
      <c r="G33" s="7"/>
    </row>
    <row r="35" spans="2:7" x14ac:dyDescent="0.25">
      <c r="B35" s="4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EXE'25</vt:lpstr>
    </vt:vector>
  </TitlesOfParts>
  <Company>NYC Office of Management and Budget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Elkhatib, Inas</dc:creator>
  <cp:lastModifiedBy>Blaz, Erin</cp:lastModifiedBy>
  <dcterms:created xsi:type="dcterms:W3CDTF">2024-04-26T16:06:39Z</dcterms:created>
  <dcterms:modified xsi:type="dcterms:W3CDTF">2024-05-14T14:47:38Z</dcterms:modified>
</cp:coreProperties>
</file>