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hgoldfs\ohcd\WIB_MDRIVE\City Cleanup Corps\Data and Operations\City Council Reporting\"/>
    </mc:Choice>
  </mc:AlternateContent>
  <bookViews>
    <workbookView xWindow="0" yWindow="0" windowWidth="28800" windowHeight="12300" tabRatio="944"/>
  </bookViews>
  <sheets>
    <sheet name="Total Count" sheetId="2" r:id="rId1"/>
    <sheet name="Budget Summary" sheetId="1" r:id="rId2"/>
    <sheet name="DEP" sheetId="3" r:id="rId3"/>
    <sheet name="DOT" sheetId="4" r:id="rId4"/>
    <sheet name="EDC" sheetId="5" r:id="rId5"/>
    <sheet name="NYCHA" sheetId="6" r:id="rId6"/>
    <sheet name="Parks" sheetId="7" r:id="rId7"/>
    <sheet name="DOP" sheetId="8" r:id="rId8"/>
    <sheet name="DHS" sheetId="9" r:id="rId9"/>
    <sheet name="HRA" sheetId="10" r:id="rId10"/>
    <sheet name="MOME" sheetId="11" r:id="rId11"/>
    <sheet name="MOCJ" sheetId="12" r:id="rId12"/>
    <sheet name="Gov Island" sheetId="13" r:id="rId13"/>
    <sheet name="DOHMH" sheetId="14" r:id="rId14"/>
    <sheet name="DYCD" sheetId="15" r:id="rId15"/>
    <sheet name="NYCEM &amp; SBS CCC Support" sheetId="16" r:id="rId16"/>
    <sheet name="HOPE Program (Council)" sheetId="17" r:id="rId17"/>
    <sheet name="Urban Upbound (Council)" sheetId="18" r:id="rId18"/>
    <sheet name="DSNY" sheetId="19" r:id="rId19"/>
  </sheets>
  <calcPr calcId="162913"/>
</workbook>
</file>

<file path=xl/calcChain.xml><?xml version="1.0" encoding="utf-8"?>
<calcChain xmlns="http://schemas.openxmlformats.org/spreadsheetml/2006/main">
  <c r="C40" i="19" l="1"/>
  <c r="B40" i="19"/>
  <c r="B24" i="19"/>
  <c r="D12" i="19"/>
  <c r="C40" i="18"/>
  <c r="B40" i="18"/>
  <c r="B24" i="18"/>
  <c r="D12" i="18"/>
  <c r="B47" i="17"/>
  <c r="C40" i="17"/>
  <c r="B40" i="17"/>
  <c r="B24" i="17"/>
  <c r="D12" i="17"/>
  <c r="B15" i="16"/>
  <c r="B47" i="15"/>
  <c r="C40" i="15"/>
  <c r="B40" i="15"/>
  <c r="B24" i="15"/>
  <c r="D12" i="15"/>
  <c r="B45" i="14"/>
  <c r="B47" i="13"/>
  <c r="C40" i="13"/>
  <c r="B40" i="13"/>
  <c r="B24" i="13"/>
  <c r="D12" i="13"/>
  <c r="B47" i="11"/>
  <c r="C40" i="11"/>
  <c r="B40" i="11"/>
  <c r="B24" i="11"/>
  <c r="D12" i="11"/>
  <c r="B47" i="10"/>
  <c r="C40" i="10"/>
  <c r="B40" i="10"/>
  <c r="B24" i="10"/>
  <c r="D12" i="10"/>
  <c r="B47" i="9"/>
  <c r="C40" i="9"/>
  <c r="B40" i="9"/>
  <c r="B24" i="9"/>
  <c r="D12" i="9"/>
  <c r="B47" i="8"/>
  <c r="C40" i="8"/>
  <c r="B40" i="8"/>
  <c r="B24" i="8"/>
  <c r="D12" i="8"/>
  <c r="B38" i="6"/>
  <c r="C31" i="6"/>
  <c r="B23" i="6"/>
  <c r="B30" i="6" s="1"/>
  <c r="B31" i="6" s="1"/>
  <c r="B12" i="6"/>
  <c r="D12" i="6" s="1"/>
  <c r="B47" i="5"/>
  <c r="C40" i="5"/>
  <c r="B40" i="5"/>
  <c r="B21" i="5"/>
  <c r="B20" i="5"/>
  <c r="B19" i="5"/>
  <c r="B18" i="5"/>
  <c r="B24" i="5" s="1"/>
  <c r="D12" i="5"/>
  <c r="B47" i="4"/>
  <c r="C40" i="4"/>
  <c r="B40" i="4"/>
  <c r="B21" i="4"/>
  <c r="B20" i="4"/>
  <c r="B18" i="4"/>
  <c r="B24" i="4" s="1"/>
  <c r="B60" i="3"/>
  <c r="G21" i="2"/>
  <c r="F21" i="2"/>
  <c r="B21" i="2"/>
  <c r="H20" i="2"/>
  <c r="H19" i="2"/>
  <c r="H18" i="2"/>
  <c r="H17" i="2"/>
  <c r="H16" i="2"/>
  <c r="H15" i="2"/>
  <c r="H14" i="2"/>
  <c r="H13" i="2"/>
  <c r="H12" i="2"/>
  <c r="H11" i="2"/>
  <c r="H10" i="2"/>
  <c r="H9" i="2"/>
  <c r="H8" i="2"/>
  <c r="H7" i="2"/>
  <c r="E6" i="2"/>
  <c r="D6" i="2"/>
  <c r="C6" i="2"/>
  <c r="C21" i="2" s="1"/>
  <c r="B6" i="2"/>
  <c r="H6" i="2" s="1"/>
  <c r="E5" i="2"/>
  <c r="E21" i="2" s="1"/>
  <c r="D5" i="2"/>
  <c r="D21" i="2" s="1"/>
  <c r="B5" i="2"/>
  <c r="H5" i="2" s="1"/>
  <c r="H4" i="2"/>
  <c r="D47" i="1"/>
  <c r="B28" i="1"/>
  <c r="E18" i="1"/>
  <c r="D18" i="1"/>
  <c r="C18" i="1"/>
  <c r="B18" i="1"/>
  <c r="G17" i="1"/>
  <c r="F17" i="1"/>
  <c r="H17" i="1" s="1"/>
  <c r="G16" i="1"/>
  <c r="H16" i="1" s="1"/>
  <c r="F16" i="1"/>
  <c r="G15" i="1"/>
  <c r="F15" i="1"/>
  <c r="H15" i="1" s="1"/>
  <c r="G14" i="1"/>
  <c r="F14" i="1"/>
  <c r="H14" i="1" s="1"/>
  <c r="H13" i="1"/>
  <c r="G13" i="1"/>
  <c r="F13" i="1"/>
  <c r="G12" i="1"/>
  <c r="F12" i="1"/>
  <c r="H12" i="1" s="1"/>
  <c r="G11" i="1"/>
  <c r="F11" i="1"/>
  <c r="H11" i="1" s="1"/>
  <c r="H10" i="1"/>
  <c r="G10" i="1"/>
  <c r="F10" i="1"/>
  <c r="G9" i="1"/>
  <c r="F9" i="1"/>
  <c r="H9" i="1" s="1"/>
  <c r="G8" i="1"/>
  <c r="H8" i="1" s="1"/>
  <c r="F8" i="1"/>
  <c r="G7" i="1"/>
  <c r="F7" i="1"/>
  <c r="H7" i="1" s="1"/>
  <c r="G6" i="1"/>
  <c r="F6" i="1"/>
  <c r="H6" i="1" s="1"/>
  <c r="H5" i="1"/>
  <c r="G5" i="1"/>
  <c r="F5" i="1"/>
  <c r="G4" i="1"/>
  <c r="F4" i="1"/>
  <c r="H4" i="1" s="1"/>
  <c r="G3" i="1"/>
  <c r="G18" i="1" s="1"/>
  <c r="B22" i="1" s="1"/>
  <c r="F3" i="1"/>
  <c r="H3" i="1" s="1"/>
  <c r="H18" i="1" l="1"/>
  <c r="H21" i="2"/>
  <c r="F18" i="1"/>
  <c r="B21" i="1" s="1"/>
  <c r="B23" i="1" s="1"/>
  <c r="B30" i="1" s="1"/>
</calcChain>
</file>

<file path=xl/sharedStrings.xml><?xml version="1.0" encoding="utf-8"?>
<sst xmlns="http://schemas.openxmlformats.org/spreadsheetml/2006/main" count="1076" uniqueCount="317">
  <si>
    <t>CCC Agency Funding Summary</t>
  </si>
  <si>
    <t xml:space="preserve">Agency </t>
  </si>
  <si>
    <t>FY21 PS</t>
  </si>
  <si>
    <t>FY21 OTPS</t>
  </si>
  <si>
    <t>FY22 PS</t>
  </si>
  <si>
    <t>FY22 OTPS</t>
  </si>
  <si>
    <t>Total PS</t>
  </si>
  <si>
    <t>Total OTPS</t>
  </si>
  <si>
    <t>Total</t>
  </si>
  <si>
    <t>DEP</t>
  </si>
  <si>
    <t>DOT</t>
  </si>
  <si>
    <t>EDC</t>
  </si>
  <si>
    <t>NYCHA</t>
  </si>
  <si>
    <t>Parks</t>
  </si>
  <si>
    <t>Dept of Probation</t>
  </si>
  <si>
    <t>DHS</t>
  </si>
  <si>
    <t>HRA</t>
  </si>
  <si>
    <t>MOME</t>
  </si>
  <si>
    <t>MOCJ</t>
  </si>
  <si>
    <t>Gov. Island</t>
  </si>
  <si>
    <t>DOHMH</t>
  </si>
  <si>
    <t>SBS</t>
  </si>
  <si>
    <t>DYCD</t>
  </si>
  <si>
    <t>NYCEM</t>
  </si>
  <si>
    <t>TOTAL</t>
  </si>
  <si>
    <t>Total PS Allocated</t>
  </si>
  <si>
    <t>Total OTPS Allocated</t>
  </si>
  <si>
    <t>Subtotal Allocated to Agencies</t>
  </si>
  <si>
    <t>Miscellaneous Budget (098)</t>
  </si>
  <si>
    <t>Total Fringe</t>
  </si>
  <si>
    <t>Not Yet Allocated*</t>
  </si>
  <si>
    <t>Subtotal Misc. Budget</t>
  </si>
  <si>
    <t>Grand Total Budget FY21 to FY22</t>
  </si>
  <si>
    <t xml:space="preserve">* Note: This amount includes the City Council Discretionary awards detailed below. </t>
  </si>
  <si>
    <t>CCC City Council Discretionary Awards**</t>
  </si>
  <si>
    <t>Organization</t>
  </si>
  <si>
    <t>FY22 Budget</t>
  </si>
  <si>
    <t>Catholic Charities</t>
  </si>
  <si>
    <t>Commonwise Education Inc. (dba "Bronx Cooperative Development Initiative")</t>
  </si>
  <si>
    <t>Department of Parks and Recreation (via Central Park Conservancy)</t>
  </si>
  <si>
    <t>East River Development Alliance (dba "Urban Upbound")</t>
  </si>
  <si>
    <t>New Immigrant Community Empowerment (NICE)</t>
  </si>
  <si>
    <t>Northern Manhattan Coalition for Immigrant Rights (NMCIR)</t>
  </si>
  <si>
    <t>Staten Island Community Job Center</t>
  </si>
  <si>
    <t>The HOPE Program</t>
  </si>
  <si>
    <t>Third Sector New England ("Worker's Justice Project")</t>
  </si>
  <si>
    <t>Woodlawn Cemetery</t>
  </si>
  <si>
    <t>** Note: Most contractors have not yet started work and have no hires to report.</t>
  </si>
  <si>
    <t>Number of CCC Workers Hired to Date by Agency and Borough</t>
  </si>
  <si>
    <t>Agency / Organization</t>
  </si>
  <si>
    <t>Bronx</t>
  </si>
  <si>
    <t>Brooklyn</t>
  </si>
  <si>
    <t>Manhattan</t>
  </si>
  <si>
    <t>Queens</t>
  </si>
  <si>
    <t>Staten Island</t>
  </si>
  <si>
    <t>Citywide</t>
  </si>
  <si>
    <t>DOP</t>
  </si>
  <si>
    <t>Trust for        Govenors Island</t>
  </si>
  <si>
    <t>NYCEM &amp; SBS*</t>
  </si>
  <si>
    <t>Urban Upbound</t>
  </si>
  <si>
    <t>DSNY</t>
  </si>
  <si>
    <t>* These agencies receive funding and provide operational support but have not hired workers for the City Cleanup Corps.</t>
  </si>
  <si>
    <t>Budgeted/Target Heacdount for DEP CCC</t>
  </si>
  <si>
    <t>Bureau of Water and Sewer Operations</t>
  </si>
  <si>
    <t>Field Operations Hydrant Painting/Catch Basin Stenciling</t>
  </si>
  <si>
    <r>
      <rPr>
        <b/>
        <sz val="11"/>
        <color theme="1"/>
        <rFont val="Calibri, Arial"/>
      </rPr>
      <t>Boro</t>
    </r>
    <r>
      <rPr>
        <sz val="11"/>
        <color rgb="FF000000"/>
        <rFont val="Calibri"/>
      </rPr>
      <t> </t>
    </r>
  </si>
  <si>
    <r>
      <rPr>
        <b/>
        <sz val="11"/>
        <color theme="1"/>
        <rFont val="Calibri, Arial"/>
      </rPr>
      <t>Seasonal City Aide per crew</t>
    </r>
    <r>
      <rPr>
        <sz val="11"/>
        <color rgb="FF000000"/>
        <rFont val="Calibri"/>
      </rPr>
      <t> </t>
    </r>
  </si>
  <si>
    <r>
      <rPr>
        <b/>
        <sz val="11"/>
        <color theme="1"/>
        <rFont val="Calibri, Arial"/>
      </rPr>
      <t>Supervisor of Seasonal City Aide</t>
    </r>
    <r>
      <rPr>
        <sz val="11"/>
        <color rgb="FF000000"/>
        <rFont val="Calibri"/>
      </rPr>
      <t> </t>
    </r>
  </si>
  <si>
    <r>
      <rPr>
        <b/>
        <sz val="11"/>
        <color theme="1"/>
        <rFont val="Calibri, Arial"/>
      </rPr>
      <t>Total Staff</t>
    </r>
    <r>
      <rPr>
        <sz val="11"/>
        <color rgb="FF000000"/>
        <rFont val="Calibri"/>
      </rPr>
      <t> </t>
    </r>
  </si>
  <si>
    <r>
      <rPr>
        <b/>
        <sz val="11"/>
        <color theme="1"/>
        <rFont val="Calibri, Arial"/>
      </rPr>
      <t>Totals</t>
    </r>
    <r>
      <rPr>
        <sz val="11"/>
        <color rgb="FF000000"/>
        <rFont val="Calibri"/>
      </rPr>
      <t> </t>
    </r>
  </si>
  <si>
    <t>Bluebelt Maintenance</t>
  </si>
  <si>
    <r>
      <rPr>
        <b/>
        <sz val="11"/>
        <color theme="1"/>
        <rFont val="Calibri, Arial"/>
      </rPr>
      <t>Boro</t>
    </r>
    <r>
      <rPr>
        <sz val="11"/>
        <color rgb="FF000000"/>
        <rFont val="Calibri"/>
      </rPr>
      <t> </t>
    </r>
  </si>
  <si>
    <r>
      <rPr>
        <b/>
        <sz val="11"/>
        <color theme="1"/>
        <rFont val="Calibri, Arial"/>
      </rPr>
      <t>Seasonal City Aide per crew</t>
    </r>
    <r>
      <rPr>
        <sz val="11"/>
        <color rgb="FF000000"/>
        <rFont val="Calibri"/>
      </rPr>
      <t> </t>
    </r>
  </si>
  <si>
    <r>
      <rPr>
        <b/>
        <sz val="11"/>
        <color theme="1"/>
        <rFont val="Calibri, Arial"/>
      </rPr>
      <t>Supervisor of Seasonal City Aide</t>
    </r>
    <r>
      <rPr>
        <sz val="11"/>
        <color rgb="FF000000"/>
        <rFont val="Calibri"/>
      </rPr>
      <t> </t>
    </r>
  </si>
  <si>
    <r>
      <rPr>
        <b/>
        <sz val="11"/>
        <color theme="1"/>
        <rFont val="Calibri, Arial"/>
      </rPr>
      <t>Total Staff</t>
    </r>
    <r>
      <rPr>
        <sz val="11"/>
        <color rgb="FF000000"/>
        <rFont val="Calibri"/>
      </rPr>
      <t> </t>
    </r>
  </si>
  <si>
    <r>
      <rPr>
        <b/>
        <sz val="11"/>
        <color theme="1"/>
        <rFont val="Calibri, Arial"/>
      </rPr>
      <t>Totals</t>
    </r>
    <r>
      <rPr>
        <sz val="11"/>
        <color rgb="FF000000"/>
        <rFont val="Calibri"/>
      </rPr>
      <t> </t>
    </r>
  </si>
  <si>
    <t>Green Infrastructure Maintenance (self-funded by DEP)</t>
  </si>
  <si>
    <r>
      <rPr>
        <b/>
        <sz val="11"/>
        <color theme="1"/>
        <rFont val="Calibri, Arial"/>
      </rPr>
      <t>Boro</t>
    </r>
    <r>
      <rPr>
        <sz val="11"/>
        <color rgb="FF000000"/>
        <rFont val="Calibri"/>
      </rPr>
      <t> </t>
    </r>
  </si>
  <si>
    <t>Seasonal City Park Workers</t>
  </si>
  <si>
    <r>
      <rPr>
        <b/>
        <sz val="11"/>
        <color theme="1"/>
        <rFont val="Calibri, Arial"/>
      </rPr>
      <t>Totals</t>
    </r>
    <r>
      <rPr>
        <sz val="11"/>
        <color rgb="FF000000"/>
        <rFont val="Calibri"/>
      </rPr>
      <t> </t>
    </r>
  </si>
  <si>
    <t>Program Support Staff (No specific bureau)</t>
  </si>
  <si>
    <t>Title</t>
  </si>
  <si>
    <t>Target</t>
  </si>
  <si>
    <t>Project Manager Intern</t>
  </si>
  <si>
    <t>Industrial Hygienist</t>
  </si>
  <si>
    <t>Staff Analyst Trainee</t>
  </si>
  <si>
    <t>Totals</t>
  </si>
  <si>
    <t>Bureau of Water Supply</t>
  </si>
  <si>
    <t>Bronx DEP Facilities</t>
  </si>
  <si>
    <r>
      <rPr>
        <b/>
        <sz val="11"/>
        <color theme="1"/>
        <rFont val="Calibri, Arial"/>
      </rPr>
      <t>Boro</t>
    </r>
    <r>
      <rPr>
        <sz val="11"/>
        <color rgb="FF000000"/>
        <rFont val="Calibri"/>
      </rPr>
      <t> </t>
    </r>
  </si>
  <si>
    <t>City Seasonal Aide</t>
  </si>
  <si>
    <t>Associate Park Service Worker</t>
  </si>
  <si>
    <t>Industrial Hygenist</t>
  </si>
  <si>
    <t>Construction PM 1</t>
  </si>
  <si>
    <t>Total Headcount by Title</t>
  </si>
  <si>
    <t>Position</t>
  </si>
  <si>
    <t>City Park Worker</t>
  </si>
  <si>
    <t>City Seasonal Aide - Hydrant</t>
  </si>
  <si>
    <t>Project Manager Intern*</t>
  </si>
  <si>
    <t>Industrial Hygienist*</t>
  </si>
  <si>
    <t>Staff Analyst Trainee*</t>
  </si>
  <si>
    <t>City Seasonal Aide - Bluebelt</t>
  </si>
  <si>
    <t>City Seasonal Aide - BWS</t>
  </si>
  <si>
    <t>Community Coordinator</t>
  </si>
  <si>
    <t>TEMPLATE FOR CITY COUNCIL TERMS AND CONDITIONS REPORT</t>
  </si>
  <si>
    <t>https://council.nyc.gov/budget/wp-content/uploads/sites/54/2021/07/FY22-Terms-and-Conditions_FINAL.pdf</t>
  </si>
  <si>
    <t>INSTRUCTIONS:  Please complete all of the cells highlighted in orange below or indicate N/A for not applicable.</t>
  </si>
  <si>
    <t>Name of Your Agency:</t>
  </si>
  <si>
    <t>A.  Staff Counts</t>
  </si>
  <si>
    <t>City Headcount (if applicable)</t>
  </si>
  <si>
    <t>Hires Through Contractors (if applicable)</t>
  </si>
  <si>
    <t>Total Staff</t>
  </si>
  <si>
    <t>Total Number of Workers Hired to Date (even if some have left their job)</t>
  </si>
  <si>
    <t>Count of Workers by Borough</t>
  </si>
  <si>
    <t>Borough</t>
  </si>
  <si>
    <t>Number</t>
  </si>
  <si>
    <t>Citywide / Other*</t>
  </si>
  <si>
    <t>* If you list any here, please describe them:</t>
  </si>
  <si>
    <t>Includes program administration as well as horticulture and maintenance teams that work across all locations.</t>
  </si>
  <si>
    <t>Count of Workers by Title</t>
  </si>
  <si>
    <t>Number in a City Title</t>
  </si>
  <si>
    <t>Number of Staff Hired by a Contractor</t>
  </si>
  <si>
    <t>HR and Hiring Coordinator</t>
  </si>
  <si>
    <t>Program Manager</t>
  </si>
  <si>
    <t>Operations Manager</t>
  </si>
  <si>
    <t>Field Supervisor</t>
  </si>
  <si>
    <t>Assistant Gardener</t>
  </si>
  <si>
    <t>Maintenance Crew</t>
  </si>
  <si>
    <t>Maintenance Lead</t>
  </si>
  <si>
    <t>Ambassadors</t>
  </si>
  <si>
    <t>Program Assistants</t>
  </si>
  <si>
    <t>B.  Budget</t>
  </si>
  <si>
    <t>Budget</t>
  </si>
  <si>
    <t>Personnel Services Budget for CCC</t>
  </si>
  <si>
    <t>OTPS (Other Than Personnel Services) Budget for CCC</t>
  </si>
  <si>
    <t>C. Description of Activities by Borough</t>
  </si>
  <si>
    <t>Per the Terms and Conditions:</t>
  </si>
  <si>
    <t>"[Provide a] description of the locations and boroughs served, including where possible the locations and/or sites where these services were provided, disaggregated by borough"</t>
  </si>
  <si>
    <t xml:space="preserve">General Description and Specific Locations / Sites </t>
  </si>
  <si>
    <t xml:space="preserve">Willis Ave Open Street-Maintenance, Ambassadors, and Horticulture, Alexander Ave Open Street-Maintenance, Ambassador and Horticulture, Cromwell Ave Open Street-Maintenance and Horticulture, Trinity Open Street-Maintenance and Horticulture, Grand Concourse Open Street-Maintenance and Horticulture, Tibbitt Ave Open Street- Maintenance and Horticulture and cleaning of arterial roadways and medians. </t>
  </si>
  <si>
    <t>Berry Street Open Street-Ambassadors, Maintenance, and Horticulture, S.Portland Open Street-Ambassadors, Maintenance, and Horticulture, Willoughby Open Street-Ambassadors, Maintenance, and Horticulture, Underhill Open Street-Ambassadors, Maintenance, and Horticulture, Vanderbilt Open Street-Maintenance and Horticulture, Cortelyou Road Open Street- Maintenance and Horticulture, Beverly Road Open Street- Maintenance and Horticulture, Sheepshead Bay Open Street- Maintenance and Horticulture, Stillwell Ave Open Street- Maintenance and Horticulture, Blake Ave Open Street-Maintenance, Tompkins Ave Open Street- Maintenance and Horticulture, Macon  Open Street- Maintenance and Horticulture, and cleaning of arterial roadways and medians.</t>
  </si>
  <si>
    <t>Avenue B Open Street-Ambassadors and Horticulture, Orchard Open Street- Maintenance, Broome Open Street- Maintenance, 115th Open Street-Ambassadors, Maintenance and Horticulture, 117th Open Street-Ambassadors, Maintenance and Horticulture and cleaning of arterial roadways and medians.</t>
  </si>
  <si>
    <t>34th Avenue Open Street--Ambassadors, Maintenance, and Horticulture, Beach 116th Open Street- Ambassadors and Horticulture, Rockaway Beach Blvd Open Street-Ambassadors and Horticulture, Jamaica Ave Open Street-Maintenance, and cleaning of arterial roadways and medians.</t>
  </si>
  <si>
    <t>Bay Street Open Street- Horticulture, Forest Ave-Horticulture and cleaning of arterial roadways and medians.</t>
  </si>
  <si>
    <t>NYCEDC</t>
  </si>
  <si>
    <t>*Staff numbers slightly fluctuate on a week-to-week basis</t>
  </si>
  <si>
    <t>Laborer</t>
  </si>
  <si>
    <t>Supervisor</t>
  </si>
  <si>
    <t>*We anticipate a significantly higher number for end of year spending as we have increased hiring for the remainder of FY22</t>
  </si>
  <si>
    <t>1) Graffiti removal; 2) Street and sidewalking cleaning; 3) Supplementary sanitation; 4) General cleanup and other neighborhood improvement</t>
  </si>
  <si>
    <t>City Headcount (if applicable)*</t>
  </si>
  <si>
    <t>Queens/Staten Island (conjoined)</t>
  </si>
  <si>
    <t>Playground Maintenance Aides; Pest Control Aides; Resident Association Aides (part time); Community Projects Aides; Mold Remediation Aides.</t>
  </si>
  <si>
    <t xml:space="preserve">Various NYCHA developments within the borough; service as Grounds Maintenance Aides; Floorcare Maintenance Aides. </t>
  </si>
  <si>
    <t>FY22 City Cleanup Corps Budget*</t>
  </si>
  <si>
    <t>*As reported by Parks Dept.</t>
  </si>
  <si>
    <t>Funding</t>
  </si>
  <si>
    <t>PS</t>
  </si>
  <si>
    <t>OTPS</t>
  </si>
  <si>
    <t>FY22 Total Budget</t>
  </si>
  <si>
    <t>FY22 City Cleanup Corps</t>
  </si>
  <si>
    <t>OTPS Budget</t>
  </si>
  <si>
    <t>Borough / Division</t>
  </si>
  <si>
    <t>Borough Subtotal</t>
  </si>
  <si>
    <t>Arts &amp; Antiquities</t>
  </si>
  <si>
    <t>Forestry</t>
  </si>
  <si>
    <t>Division Subtotal</t>
  </si>
  <si>
    <t>Grand Total</t>
  </si>
  <si>
    <t>CCC Staff by Function, Borough, &amp; Title</t>
  </si>
  <si>
    <t>as of 9.15.21</t>
  </si>
  <si>
    <t>Function / Borough</t>
  </si>
  <si>
    <t># of CCC</t>
  </si>
  <si>
    <t>M&amp;O</t>
  </si>
  <si>
    <t>Forestry/Gardeners</t>
  </si>
  <si>
    <t>BRONX</t>
  </si>
  <si>
    <t>BROOKLYN</t>
  </si>
  <si>
    <t>CITY SEAS AIDE</t>
  </si>
  <si>
    <t>GARDENER</t>
  </si>
  <si>
    <t>CTY PK WORKER</t>
  </si>
  <si>
    <t>MANHATTAN</t>
  </si>
  <si>
    <t>QUEENS</t>
  </si>
  <si>
    <t>STATEN ISLAND</t>
  </si>
  <si>
    <t>Public Programs</t>
  </si>
  <si>
    <t>Rat Mitigation</t>
  </si>
  <si>
    <t>ASSOC PK SER WK</t>
  </si>
  <si>
    <t>EXTERMINATOR</t>
  </si>
  <si>
    <t>PLAYGRND ASSOC</t>
  </si>
  <si>
    <t>MAINT WORKER</t>
  </si>
  <si>
    <t>Administration</t>
  </si>
  <si>
    <t>COMMUNITY ASSOC</t>
  </si>
  <si>
    <t>COMMUNITY COORD</t>
  </si>
  <si>
    <t>Security/Ambassador</t>
  </si>
  <si>
    <t>CITYWIDE</t>
  </si>
  <si>
    <t>Security/Ambassador - Ranger</t>
  </si>
  <si>
    <t>Department of Probation</t>
  </si>
  <si>
    <t>Cleaning &amp; Greening City Clean Up Corps Members</t>
  </si>
  <si>
    <t>Beautify NYC Corps Members</t>
  </si>
  <si>
    <t>Beautify NYC Artist Leaders</t>
  </si>
  <si>
    <r>
      <rPr>
        <b/>
        <sz val="11"/>
        <color theme="1"/>
        <rFont val="Calibri"/>
      </rPr>
      <t>El Flamboyan Community Garden</t>
    </r>
    <r>
      <rPr>
        <b/>
        <sz val="11"/>
        <color theme="1"/>
        <rFont val="Calibri"/>
      </rPr>
      <t>, 586 Tinton Avenue, Garden bed work;</t>
    </r>
    <r>
      <rPr>
        <b/>
        <sz val="11"/>
        <color theme="1"/>
        <rFont val="Calibri"/>
      </rPr>
      <t xml:space="preserve"> </t>
    </r>
    <r>
      <rPr>
        <b/>
        <sz val="11"/>
        <color theme="1"/>
        <rFont val="Calibri"/>
      </rPr>
      <t xml:space="preserve">
Learned about honey bees and how to extract honey
</t>
    </r>
    <r>
      <rPr>
        <b/>
        <sz val="11"/>
        <color theme="1"/>
        <rFont val="Calibri"/>
      </rPr>
      <t xml:space="preserve">Friends of Brook Park, </t>
    </r>
    <r>
      <rPr>
        <b/>
        <sz val="11"/>
        <color theme="1"/>
        <rFont val="Calibri"/>
      </rPr>
      <t xml:space="preserve">494 East 141st Street, Learned about honey bees how to extract honey, Harvest hot peppers for store brand hotsauce
</t>
    </r>
    <r>
      <rPr>
        <b/>
        <sz val="11"/>
        <color theme="1"/>
        <rFont val="Calibri"/>
      </rPr>
      <t xml:space="preserve">La Finca Del Sur, </t>
    </r>
    <r>
      <rPr>
        <b/>
        <sz val="11"/>
        <color theme="1"/>
        <rFont val="Calibri"/>
      </rPr>
      <t xml:space="preserve">175 E 138th Street, General clean-up and housekeeping, Harvest plants
</t>
    </r>
    <r>
      <rPr>
        <b/>
        <sz val="11"/>
        <color theme="1"/>
        <rFont val="Calibri"/>
      </rPr>
      <t xml:space="preserve">El Coqui Liberation Garden, </t>
    </r>
    <r>
      <rPr>
        <b/>
        <sz val="11"/>
        <color theme="1"/>
        <rFont val="Calibri"/>
      </rPr>
      <t xml:space="preserve">924 Melrose Avenue, General clean-up and housekeeping / Planting of cool season vegetables, Helped seniors plant seeds;                                                 </t>
    </r>
    <r>
      <rPr>
        <b/>
        <sz val="11"/>
        <color theme="1"/>
        <rFont val="Calibri"/>
      </rPr>
      <t>Beautify NYC Projects</t>
    </r>
    <r>
      <rPr>
        <b/>
        <sz val="11"/>
        <color theme="1"/>
        <rFont val="Calibri"/>
      </rPr>
      <t xml:space="preserve">: NYC Salt, roaming the South Bronx, creating photographic and video curated guide to the neighborhood resulting in public-facing event; NYC Salt, South Bronx: photography course and exhibit that focuses on the neighborhood basketball courts and basketball community resulting in public installation in a park. </t>
    </r>
  </si>
  <si>
    <r>
      <rPr>
        <b/>
        <sz val="11"/>
        <color theme="1"/>
        <rFont val="Calibri"/>
      </rPr>
      <t>Mt. Prospect Park,</t>
    </r>
    <r>
      <rPr>
        <b/>
        <sz val="11"/>
        <color theme="1"/>
        <rFont val="Calibri"/>
      </rPr>
      <t xml:space="preserve"> 140 Eastern Parkway, Clearing the drainage 
Maintaing green spaces (debris removal); </t>
    </r>
    <r>
      <rPr>
        <b/>
        <sz val="11"/>
        <color theme="1"/>
        <rFont val="Calibri"/>
      </rPr>
      <t>Good Shepherd Community Garden</t>
    </r>
    <r>
      <rPr>
        <b/>
        <sz val="11"/>
        <color theme="1"/>
        <rFont val="Calibri"/>
      </rPr>
      <t xml:space="preserve">, 555 Shepherd Ave, Garden bed work, planting; </t>
    </r>
    <r>
      <rPr>
        <b/>
        <sz val="11"/>
        <color theme="1"/>
        <rFont val="Calibri"/>
      </rPr>
      <t>Beautify NYC Projects</t>
    </r>
    <r>
      <rPr>
        <b/>
        <sz val="11"/>
        <color theme="1"/>
        <rFont val="Calibri"/>
      </rPr>
      <t>: NYC Salt, roaming East New York, creating photographic and video curated guide to neighborhood resulting in public-facing event; Art of Self Esteem, roaming the neighborhood, Brownsville: photography and interview project resulting in public-facing event; Thrive Collective: 98 5th Avenue  &amp; 784 Halsey Street, conceive, design, and facilitate the installation of a public art mural;The International Child Program, 400 Liberty Avenue &amp; 127 Pennsylvania Ave, mural creation; Universe City NYC, 234 Glenmore Ave: community garden design and creation; Education Video Center: documenting Beautify NYC projects citywide for public event</t>
    </r>
  </si>
  <si>
    <r>
      <rPr>
        <b/>
        <sz val="11"/>
        <color theme="1"/>
        <rFont val="Calibri"/>
      </rPr>
      <t xml:space="preserve">Jackie Robinson Park, </t>
    </r>
    <r>
      <rPr>
        <b/>
        <sz val="11"/>
        <color theme="1"/>
        <rFont val="Calibri"/>
      </rPr>
      <t xml:space="preserve">147th Street Bradhurst Ave, Beautifying public spaces , Cleaning park grounds , street tree care (debris removal)
</t>
    </r>
    <r>
      <rPr>
        <b/>
        <sz val="11"/>
        <color theme="1"/>
        <rFont val="Calibri"/>
      </rPr>
      <t xml:space="preserve">Sara D Park, </t>
    </r>
    <r>
      <rPr>
        <b/>
        <sz val="11"/>
        <color theme="1"/>
        <rFont val="Calibri"/>
      </rPr>
      <t xml:space="preserve">102 Hester Street, Beautifying public spaces, Cleaning park grounds (debris removal); </t>
    </r>
    <r>
      <rPr>
        <b/>
        <sz val="11"/>
        <color theme="1"/>
        <rFont val="Calibri"/>
      </rPr>
      <t xml:space="preserve">Beautify NYC projects: virtual reality workshops and productions resulting in </t>
    </r>
    <r>
      <rPr>
        <b/>
        <sz val="11"/>
        <color theme="1"/>
        <rFont val="Calibri"/>
      </rPr>
      <t>outdoor experiential Final Event where the public can engage in the new worlds created by participants</t>
    </r>
  </si>
  <si>
    <r>
      <rPr>
        <b/>
        <sz val="11"/>
        <color theme="1"/>
        <rFont val="Calibri"/>
      </rPr>
      <t>Kissena Park Boathouse Comfort Station</t>
    </r>
    <r>
      <rPr>
        <b/>
        <sz val="11"/>
        <color theme="1"/>
        <rFont val="Calibri"/>
      </rPr>
      <t xml:space="preserve">, 164th Street and Oak Ave, Maintaing green spaces (debris removal), Raking leaves
</t>
    </r>
    <r>
      <rPr>
        <b/>
        <sz val="11"/>
        <color theme="1"/>
        <rFont val="Calibri"/>
      </rPr>
      <t>Flushing Meadows Park Al Oerter Rec Center</t>
    </r>
    <r>
      <rPr>
        <b/>
        <sz val="11"/>
        <color theme="1"/>
        <rFont val="Calibri"/>
      </rPr>
      <t xml:space="preserve">, 131-40 Fowler Ave, Beautifying public spaces , Cleaning park grounds, street tree care; </t>
    </r>
    <r>
      <rPr>
        <b/>
        <sz val="11"/>
        <color theme="1"/>
        <rFont val="Calibri"/>
      </rPr>
      <t xml:space="preserve">Beautify NYC: </t>
    </r>
    <r>
      <rPr>
        <b/>
        <sz val="11"/>
        <color theme="1"/>
        <rFont val="Calibri"/>
      </rPr>
      <t>Jamaica Center for Arts &amp; Learning (JCAL) 161-4 Jamaica Ave, research, design and execute dynamic, celebratory signage for the exterior of JPAC and other public artwork.</t>
    </r>
  </si>
  <si>
    <r>
      <rPr>
        <b/>
        <sz val="11"/>
        <color theme="1"/>
        <rFont val="Calibri"/>
      </rPr>
      <t xml:space="preserve">Snug Harbor Cultural Center &amp; Botancial Garden, </t>
    </r>
    <r>
      <rPr>
        <b/>
        <sz val="11"/>
        <color theme="1"/>
        <rFont val="Calibri"/>
      </rPr>
      <t xml:space="preserve">1000 Richmond Terrace,Bldg. P, Composting, garden bed work, worked with Urban Soils Lab to learn about industrial pollution, air quality, and the role of regenerative farming. </t>
    </r>
    <r>
      <rPr>
        <b/>
        <sz val="11"/>
        <color theme="1"/>
        <rFont val="Calibri"/>
      </rPr>
      <t>Beautify NYC Projects</t>
    </r>
    <r>
      <rPr>
        <b/>
        <sz val="11"/>
        <color theme="1"/>
        <rFont val="Calibri"/>
      </rPr>
      <t xml:space="preserve">: NYC Arts Cypher, 12 Broad St, creation of large-scale wall mural; MakerSpace NYC, 450 Front St, design and prepare digital software for a CNC router, create, assemble and install customized street tree guards made from high density recycled plastic along a business corridor </t>
    </r>
  </si>
  <si>
    <t>Trainee</t>
  </si>
  <si>
    <t>Intern</t>
  </si>
  <si>
    <t>Cleaning services and support to various community organizations</t>
  </si>
  <si>
    <t>Project Managers</t>
  </si>
  <si>
    <t>Site Leads</t>
  </si>
  <si>
    <t>Hosts</t>
  </si>
  <si>
    <t xml:space="preserve">Mott Haven, Little Italy - Hosts offered directions to tourists and residents, reported on quality of life issues, educated business owners on graffiti removal program, offered mask and social distancing guidelines, and offered information on City programs and events. </t>
  </si>
  <si>
    <t xml:space="preserve">Bay Ridge, Sunset Park, Bed Stuy, Bushwick, Williamsburg - Hosts offered directions to tourists and residents, reported on quality of life issues, educated business owners on graffiti removal program, offered mask and social distancing guidelines, and offered information on City programs and events. </t>
  </si>
  <si>
    <t xml:space="preserve">Harlem, East Village, Washington Heights, Inwood, Koreatown, Times Square - Hosts offered directions to tourists and residents, reported on quality of life issues, educated business owners on graffiti removal program, offered mask and social distancing guidelines, and offered information on City programs and events. </t>
  </si>
  <si>
    <t xml:space="preserve">Jackson Heights, Astoria, Flushing, Corona - Hosts offered directions to tourists and residents, reported on quality of life issues, educated business owners on graffiti removal program, offered mask and social distancing guidelines, and offered information on City programs and events. </t>
  </si>
  <si>
    <t xml:space="preserve">St. George, New Dorp - Hosts offered directions to tourists and residents, reported on quality of life issues, educated business owners on graffiti removal program, offered mask and social distancing guidelines, and offered information on City programs and events. </t>
  </si>
  <si>
    <t>INSTRUCTIONS: Please complete all of the cells highlighted in orange below or indicate N/A for not applicable.</t>
  </si>
  <si>
    <t>A. Staff Counts</t>
  </si>
  <si>
    <t>All</t>
  </si>
  <si>
    <t>B. Budget</t>
  </si>
  <si>
    <t>General Description and Specific Locations / Sites</t>
  </si>
  <si>
    <t>Work in and around NYCHA facilites supporting cleaning, greening, farming, beautification, and youth cultural projects.</t>
  </si>
  <si>
    <t>Trust for Governors Island</t>
  </si>
  <si>
    <t>Landscaper</t>
  </si>
  <si>
    <t>Groundskeeper</t>
  </si>
  <si>
    <t>Custodial</t>
  </si>
  <si>
    <t>Cleaning, greening and maintence support on Gov. Island.</t>
  </si>
  <si>
    <t>Pest management and mitigation, surveys of rat conditions on city-owned poperty, follow-up mitigation actions taken.</t>
  </si>
  <si>
    <t>NYCEM &amp; SBS</t>
  </si>
  <si>
    <t>N/A</t>
  </si>
  <si>
    <r>
      <rPr>
        <b/>
        <i/>
        <sz val="11"/>
        <color theme="1"/>
        <rFont val="Calibri"/>
      </rPr>
      <t xml:space="preserve">SBS </t>
    </r>
    <r>
      <rPr>
        <sz val="11"/>
        <color theme="1"/>
        <rFont val="Calibri"/>
      </rPr>
      <t>OTPS (Other Than Personnel Services) Budget for CCC</t>
    </r>
  </si>
  <si>
    <t>CCC Program Support</t>
  </si>
  <si>
    <t>Services are providing support to NYCEM and SBS on developing, implementing and coordinating the CCC program</t>
  </si>
  <si>
    <t>Bronx and Manhattan</t>
  </si>
  <si>
    <t>Crew Leader</t>
  </si>
  <si>
    <t>Crew Member</t>
  </si>
  <si>
    <t>Contract is not signed; no finalized budget</t>
  </si>
  <si>
    <t xml:space="preserve">Median litter abatement: Hunts Point Ave from Seneca to Spofford; Lafayette from Hts Point Ave to Edgewater; Spofford to Tiffany Ave.
Litter abatement and garden maintenance: Starlight Park.
Beautification: Planting 28 street containers along E Fordham Rd between Morris Ave to Webster Ave.
</t>
  </si>
  <si>
    <t>Litter abatement, weeding, &amp; transplanting along the East River Greenway between 18th St &amp; 23rd Street and FDR Dr.</t>
  </si>
  <si>
    <t>The Queensbridge CCC has been focused on beautifying the Queensbridge NYCHA Development. All of the memers of the Corps are residents of the Queensbridge in Long Island City.  There is a prideful relationship of the corps members and the local community.  The corps members love cleaning up their community and the residents themselves enjoy seeing their neighbors helping to keep the community clean. Many residents want to join the corps but they realiz there are only 20 slots and unfortunatley they have been filled. On last count the corps had collected over 510 gallons of refuse in the development. The relationship between the CCC and the NYCHA empoyees is very cordial.  Areas have been dfined by the managers of the Corps and NYCHA. Recently the CCC helped the Seniors program of the Jacob Riis center clean the centers garden for the upcoming fall planting event in the garden.</t>
  </si>
  <si>
    <t>JTP</t>
  </si>
  <si>
    <t>* This program was funded separately but is aligned with the City Cleanup Corps.</t>
  </si>
  <si>
    <t>DSNY Job Training Program participants conduct hand sweeping / street cleaning along locations found by supervisory staff.                      JTP participants complete six months of comprehensive on-the-job skills training in custodial, clerical, and soft skills such as how to keep a job. JTP participants also receive job-readiness skills development on how to update their resumes, conduct mock interviews, and apply online for both City and private jobs.
DSNY graduates have the training and experience to qualify for a variety of employment opportunities including:
- Clerical
- Maintenance
- Street cleaning</t>
  </si>
  <si>
    <t>Along</t>
  </si>
  <si>
    <t>From</t>
  </si>
  <si>
    <t>To</t>
  </si>
  <si>
    <t>Essex</t>
  </si>
  <si>
    <t>Houston</t>
  </si>
  <si>
    <t>Canal St.</t>
  </si>
  <si>
    <t>Norfolk</t>
  </si>
  <si>
    <t>Suffolk</t>
  </si>
  <si>
    <t>Clinton</t>
  </si>
  <si>
    <t>Attorney St.</t>
  </si>
  <si>
    <t>Ridge St.</t>
  </si>
  <si>
    <t>Ludlow</t>
  </si>
  <si>
    <t>Pitt St.</t>
  </si>
  <si>
    <t>Stanton</t>
  </si>
  <si>
    <t>Rivington</t>
  </si>
  <si>
    <t>Throop Ave.</t>
  </si>
  <si>
    <t>Gates Ave</t>
  </si>
  <si>
    <t>Hancock St.</t>
  </si>
  <si>
    <t>Marcy Ave.</t>
  </si>
  <si>
    <t>Tompkins Ave.</t>
  </si>
  <si>
    <t>Marcus Garvey Blvd.</t>
  </si>
  <si>
    <t>Hancock St</t>
  </si>
  <si>
    <t>Nostrand</t>
  </si>
  <si>
    <t>Lafayette</t>
  </si>
  <si>
    <t>Gates</t>
  </si>
  <si>
    <t>Throop</t>
  </si>
  <si>
    <t>Main St.</t>
  </si>
  <si>
    <t>Sanford Ave</t>
  </si>
  <si>
    <t>Elder Ave</t>
  </si>
  <si>
    <t>Maple Ave</t>
  </si>
  <si>
    <t>Kissena Blvd</t>
  </si>
  <si>
    <t>Kissena Blvd.</t>
  </si>
  <si>
    <t>Laburnum Ave.</t>
  </si>
  <si>
    <t>East Tremont</t>
  </si>
  <si>
    <t>3rd Ave.</t>
  </si>
  <si>
    <t>Vyse Ave.</t>
  </si>
  <si>
    <t>Southern Blvd</t>
  </si>
  <si>
    <t>E 179th</t>
  </si>
  <si>
    <t>Elsmere Pl.</t>
  </si>
  <si>
    <t>Crotona Pkwy</t>
  </si>
  <si>
    <t>6th Avenue</t>
  </si>
  <si>
    <t>57th St.</t>
  </si>
  <si>
    <t>44th St.</t>
  </si>
  <si>
    <t>Frederick Douglass Blvd</t>
  </si>
  <si>
    <t>155th St.</t>
  </si>
  <si>
    <t>135th St.</t>
  </si>
  <si>
    <t>Adam Clayton Powell Jr. Blvd</t>
  </si>
  <si>
    <t>Bay Street</t>
  </si>
  <si>
    <t>School Road</t>
  </si>
  <si>
    <t>Richmond Terrace</t>
  </si>
  <si>
    <t>Bement Ave</t>
  </si>
  <si>
    <t>Morningstar Rd</t>
  </si>
  <si>
    <t>Harbor Rd</t>
  </si>
  <si>
    <t>Dehart Ave</t>
  </si>
  <si>
    <t>Bay Ridge Avenue</t>
  </si>
  <si>
    <t>68th St.</t>
  </si>
  <si>
    <t>98th St.</t>
  </si>
  <si>
    <t>3rd Avenue</t>
  </si>
  <si>
    <t>Shore Rd.</t>
  </si>
  <si>
    <t>4th Ave.</t>
  </si>
  <si>
    <t>37th Ave.</t>
  </si>
  <si>
    <t>69th St.</t>
  </si>
  <si>
    <t>94th St.</t>
  </si>
  <si>
    <t>Northern Blvd.</t>
  </si>
  <si>
    <t>East 14th St.</t>
  </si>
  <si>
    <t>Avenue B</t>
  </si>
  <si>
    <t>2nd Avenue</t>
  </si>
  <si>
    <t>1st Avenue</t>
  </si>
  <si>
    <t>East 16th St.</t>
  </si>
  <si>
    <t>East 10th St.</t>
  </si>
  <si>
    <t>Routes</t>
  </si>
  <si>
    <t>Supplemental sanitation services. Please see below for location information.</t>
  </si>
  <si>
    <t>City Seasonal Aides</t>
  </si>
  <si>
    <t>Note: Count includes City workers and workers hired by contractors.</t>
  </si>
  <si>
    <r>
      <rPr>
        <b/>
        <i/>
        <sz val="11"/>
        <color theme="1"/>
        <rFont val="Calibri"/>
        <family val="2"/>
      </rPr>
      <t>NYCEM</t>
    </r>
    <r>
      <rPr>
        <i/>
        <sz val="11"/>
        <color theme="1"/>
        <rFont val="Calibri"/>
      </rPr>
      <t xml:space="preserve"> </t>
    </r>
    <r>
      <rPr>
        <sz val="11"/>
        <color theme="1"/>
        <rFont val="Calibri"/>
      </rPr>
      <t>OTPS (Other Than Personnel Services) Budget for CCC</t>
    </r>
  </si>
  <si>
    <t>City Cleanup Corps Workers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</si>
</sst>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8" formatCode="&quot;$&quot;#,##0.00_);[Red]\(&quot;$&quot;#,##0.00\)"/>
    <numFmt numFmtId="44" formatCode="_(&quot;$&quot;* #,##0.00_);_(&quot;$&quot;* \(#,##0.00\);_(&quot;$&quot;* &quot;-&quot;??_);_(@_)"/>
    <numFmt numFmtId="164" formatCode="0.0%"/>
    <numFmt numFmtId="165" formatCode="&quot;$&quot;#,##0"/>
    <numFmt numFmtId="166" formatCode="_(&quot;$&quot;* #,##0_);_(&quot;$&quot;* \(#,##0\);_(&quot;$&quot;* &quot;-&quot;??_);_(@_)"/>
  </numFmts>
  <fonts count="36">
    <font>
      <sz val="10"/>
      <color rgb="FF000000"/>
      <name val="Arial"/>
    </font>
    <font>
      <b/>
      <sz val="12"/>
      <color theme="1"/>
      <name val="Calibri"/>
    </font>
    <font>
      <sz val="11"/>
      <color theme="1"/>
      <name val="Calibri"/>
    </font>
    <font>
      <sz val="12"/>
      <color theme="1"/>
      <name val="Calibri"/>
    </font>
    <font>
      <sz val="12"/>
      <name val="Calibri"/>
    </font>
    <font>
      <b/>
      <sz val="12"/>
      <name val="Calibri"/>
    </font>
    <font>
      <sz val="11"/>
      <name val="Calibri"/>
    </font>
    <font>
      <sz val="10"/>
      <name val="Arial"/>
    </font>
    <font>
      <b/>
      <sz val="11"/>
      <color theme="1"/>
      <name val="Calibri"/>
    </font>
    <font>
      <sz val="10"/>
      <color theme="1"/>
      <name val="Arial"/>
    </font>
    <font>
      <sz val="10"/>
      <name val="Arial"/>
    </font>
    <font>
      <b/>
      <sz val="14"/>
      <color theme="1"/>
      <name val="Calibri"/>
    </font>
    <font>
      <u/>
      <sz val="11"/>
      <color rgb="FF0563C1"/>
      <name val="Calibri"/>
    </font>
    <font>
      <sz val="11"/>
      <color rgb="FF212121"/>
      <name val="Calibri"/>
    </font>
    <font>
      <b/>
      <sz val="11"/>
      <color rgb="FF000000"/>
      <name val="Calibri"/>
    </font>
    <font>
      <i/>
      <sz val="11"/>
      <color rgb="FF000000"/>
      <name val="Calibri"/>
    </font>
    <font>
      <sz val="11"/>
      <color rgb="FF000000"/>
      <name val="Calibri"/>
    </font>
    <font>
      <sz val="12"/>
      <color theme="1"/>
      <name val="Arial"/>
    </font>
    <font>
      <sz val="12"/>
      <color theme="1"/>
      <name val="&quot;Calibri Light&quot;"/>
    </font>
    <font>
      <u/>
      <sz val="11"/>
      <color rgb="FF000000"/>
      <name val="Inconsolata"/>
    </font>
    <font>
      <i/>
      <sz val="10"/>
      <color theme="1"/>
      <name val="Arial"/>
    </font>
    <font>
      <b/>
      <sz val="12"/>
      <color theme="1"/>
      <name val="&quot;Calibri Light&quot;"/>
    </font>
    <font>
      <i/>
      <sz val="12"/>
      <color theme="1"/>
      <name val="&quot;Calibri Light Italic&quot;"/>
    </font>
    <font>
      <sz val="12"/>
      <color theme="1"/>
      <name val="&quot;Calibri Light Italic&quot;"/>
    </font>
    <font>
      <sz val="11"/>
      <color rgb="FF201F1E"/>
      <name val="Calibri"/>
    </font>
    <font>
      <u/>
      <sz val="11"/>
      <color rgb="FF0563C1"/>
      <name val="Calibri"/>
    </font>
    <font>
      <b/>
      <i/>
      <sz val="11"/>
      <color theme="1"/>
      <name val="Calibri"/>
    </font>
    <font>
      <b/>
      <sz val="11"/>
      <color theme="1"/>
      <name val="Calibri, Arial"/>
    </font>
    <font>
      <i/>
      <sz val="11"/>
      <color theme="1"/>
      <name val="Calibri"/>
    </font>
    <font>
      <sz val="12"/>
      <color theme="1"/>
      <name val="Calibri"/>
      <family val="2"/>
    </font>
    <font>
      <sz val="12"/>
      <name val="Calibri"/>
      <family val="2"/>
    </font>
    <font>
      <b/>
      <sz val="12"/>
      <color theme="1"/>
      <name val="Calibri"/>
      <family val="2"/>
    </font>
    <font>
      <sz val="11"/>
      <color theme="1"/>
      <name val="Arial"/>
    </font>
    <font>
      <b/>
      <sz val="11"/>
      <color theme="1"/>
      <name val="Calibri"/>
      <family val="2"/>
    </font>
    <font>
      <b/>
      <i/>
      <sz val="11"/>
      <color theme="1"/>
      <name val="Calibri"/>
      <family val="2"/>
    </font>
    <font>
      <sz val="11"/>
      <color theme="1"/>
      <name val="Calibri"/>
      <family val="2"/>
    </font>
  </fonts>
  <fills count="15">
    <fill>
      <patternFill patternType="none"/>
    </fill>
    <fill>
      <patternFill patternType="gray125"/>
    </fill>
    <fill>
      <patternFill patternType="solid">
        <fgColor rgb="FFEFEFEF"/>
        <bgColor rgb="FFEFEFEF"/>
      </patternFill>
    </fill>
    <fill>
      <patternFill patternType="solid">
        <fgColor rgb="FFCCCCCC"/>
        <bgColor rgb="FFCCCCCC"/>
      </patternFill>
    </fill>
    <fill>
      <patternFill patternType="solid">
        <fgColor rgb="FFB7B7B7"/>
        <bgColor rgb="FFB7B7B7"/>
      </patternFill>
    </fill>
    <fill>
      <patternFill patternType="solid">
        <fgColor rgb="FFF2F2F2"/>
        <bgColor rgb="FFF2F2F2"/>
      </patternFill>
    </fill>
    <fill>
      <patternFill patternType="solid">
        <fgColor rgb="FFFFFFFF"/>
        <bgColor rgb="FFFFFFFF"/>
      </patternFill>
    </fill>
    <fill>
      <patternFill patternType="solid">
        <fgColor rgb="FFFEF2CB"/>
        <bgColor rgb="FFFEF2CB"/>
      </patternFill>
    </fill>
    <fill>
      <patternFill patternType="solid">
        <fgColor rgb="FFC5D9F1"/>
        <bgColor rgb="FFC5D9F1"/>
      </patternFill>
    </fill>
    <fill>
      <patternFill patternType="solid">
        <fgColor rgb="FFC5E0B3"/>
        <bgColor rgb="FFC5E0B3"/>
      </patternFill>
    </fill>
    <fill>
      <patternFill patternType="solid">
        <fgColor rgb="FFBDD6EE"/>
        <bgColor rgb="FFBDD6EE"/>
      </patternFill>
    </fill>
    <fill>
      <patternFill patternType="solid">
        <fgColor rgb="FFFFD965"/>
        <bgColor rgb="FFFFD965"/>
      </patternFill>
    </fill>
    <fill>
      <patternFill patternType="solid">
        <fgColor rgb="FFBDBDBD"/>
        <bgColor rgb="FFBDBDBD"/>
      </patternFill>
    </fill>
    <fill>
      <patternFill patternType="solid">
        <fgColor rgb="FFD9D9D9"/>
        <bgColor rgb="FFD9D9D9"/>
      </patternFill>
    </fill>
    <fill>
      <patternFill patternType="solid">
        <fgColor rgb="FFF3F3F3"/>
        <bgColor rgb="FFF3F3F3"/>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s>
  <cellStyleXfs count="2">
    <xf numFmtId="0" fontId="0" fillId="0" borderId="0"/>
    <xf numFmtId="0" fontId="32" fillId="0" borderId="0"/>
  </cellStyleXfs>
  <cellXfs count="231">
    <xf numFmtId="0" fontId="0" fillId="0" borderId="0" xfId="0" applyFont="1" applyAlignment="1"/>
    <xf numFmtId="0" fontId="1" fillId="0" borderId="1" xfId="0" applyFont="1" applyBorder="1" applyAlignment="1">
      <alignment horizontal="left"/>
    </xf>
    <xf numFmtId="0" fontId="2" fillId="0" borderId="2" xfId="0" applyFont="1" applyBorder="1" applyAlignment="1"/>
    <xf numFmtId="0" fontId="2" fillId="0" borderId="3" xfId="0" applyFont="1" applyBorder="1" applyAlignment="1"/>
    <xf numFmtId="0" fontId="2" fillId="0" borderId="0" xfId="0" applyFont="1" applyAlignment="1"/>
    <xf numFmtId="5" fontId="1" fillId="2" borderId="0" xfId="0" applyNumberFormat="1" applyFont="1" applyFill="1" applyAlignment="1">
      <alignment horizontal="center"/>
    </xf>
    <xf numFmtId="5" fontId="1" fillId="2" borderId="4" xfId="0" applyNumberFormat="1" applyFont="1" applyFill="1" applyBorder="1" applyAlignment="1">
      <alignment horizontal="center"/>
    </xf>
    <xf numFmtId="5" fontId="1" fillId="3" borderId="4" xfId="0" applyNumberFormat="1" applyFont="1" applyFill="1" applyBorder="1" applyAlignment="1">
      <alignment horizontal="center"/>
    </xf>
    <xf numFmtId="5" fontId="1" fillId="4" borderId="4" xfId="0" applyNumberFormat="1" applyFont="1" applyFill="1" applyBorder="1" applyAlignment="1">
      <alignment horizontal="center"/>
    </xf>
    <xf numFmtId="0" fontId="3" fillId="2" borderId="5" xfId="0" applyFont="1" applyFill="1" applyBorder="1" applyAlignment="1">
      <alignment horizontal="center"/>
    </xf>
    <xf numFmtId="5" fontId="3" fillId="2" borderId="5" xfId="0" applyNumberFormat="1" applyFont="1" applyFill="1" applyBorder="1" applyAlignment="1">
      <alignment horizontal="center"/>
    </xf>
    <xf numFmtId="5" fontId="3" fillId="3" borderId="5" xfId="0" applyNumberFormat="1" applyFont="1" applyFill="1" applyBorder="1" applyAlignment="1">
      <alignment horizontal="center"/>
    </xf>
    <xf numFmtId="5" fontId="3" fillId="4" borderId="5" xfId="0" applyNumberFormat="1" applyFont="1" applyFill="1" applyBorder="1" applyAlignment="1">
      <alignment horizontal="right"/>
    </xf>
    <xf numFmtId="5" fontId="4" fillId="2" borderId="5" xfId="0" applyNumberFormat="1" applyFont="1" applyFill="1" applyBorder="1" applyAlignment="1">
      <alignment horizontal="center"/>
    </xf>
    <xf numFmtId="0" fontId="4" fillId="2" borderId="5" xfId="0" applyFont="1" applyFill="1" applyBorder="1" applyAlignment="1">
      <alignment horizontal="center"/>
    </xf>
    <xf numFmtId="0" fontId="1" fillId="2" borderId="5" xfId="0" applyFont="1" applyFill="1" applyBorder="1" applyAlignment="1">
      <alignment horizontal="center"/>
    </xf>
    <xf numFmtId="5" fontId="1" fillId="2" borderId="5" xfId="0" applyNumberFormat="1" applyFont="1" applyFill="1" applyBorder="1" applyAlignment="1">
      <alignment horizontal="center"/>
    </xf>
    <xf numFmtId="5" fontId="1" fillId="3" borderId="5" xfId="0" applyNumberFormat="1" applyFont="1" applyFill="1" applyBorder="1" applyAlignment="1">
      <alignment horizontal="center"/>
    </xf>
    <xf numFmtId="5" fontId="1" fillId="4" borderId="5" xfId="0" applyNumberFormat="1" applyFont="1" applyFill="1" applyBorder="1" applyAlignment="1">
      <alignment horizontal="center"/>
    </xf>
    <xf numFmtId="0" fontId="2" fillId="0" borderId="5" xfId="0" applyFont="1" applyBorder="1" applyAlignment="1"/>
    <xf numFmtId="0" fontId="5" fillId="5" borderId="5" xfId="0" applyFont="1" applyFill="1" applyBorder="1" applyAlignment="1"/>
    <xf numFmtId="5" fontId="3" fillId="0" borderId="5" xfId="0" applyNumberFormat="1" applyFont="1" applyBorder="1" applyAlignment="1">
      <alignment horizontal="right"/>
    </xf>
    <xf numFmtId="0" fontId="1" fillId="5" borderId="5" xfId="0" applyFont="1" applyFill="1" applyBorder="1" applyAlignment="1"/>
    <xf numFmtId="5" fontId="4" fillId="0" borderId="5" xfId="0" applyNumberFormat="1" applyFont="1" applyBorder="1" applyAlignment="1">
      <alignment horizontal="right"/>
    </xf>
    <xf numFmtId="5" fontId="1" fillId="0" borderId="5" xfId="0" applyNumberFormat="1" applyFont="1" applyBorder="1" applyAlignment="1">
      <alignment horizontal="right"/>
    </xf>
    <xf numFmtId="0" fontId="1" fillId="5" borderId="5" xfId="0" applyFont="1" applyFill="1" applyBorder="1" applyAlignment="1"/>
    <xf numFmtId="0" fontId="6" fillId="0" borderId="0" xfId="0" applyFont="1" applyAlignment="1">
      <alignment horizontal="left"/>
    </xf>
    <xf numFmtId="0" fontId="2" fillId="0" borderId="0" xfId="0" applyFont="1" applyAlignment="1">
      <alignment horizontal="left"/>
    </xf>
    <xf numFmtId="0" fontId="1" fillId="0" borderId="5" xfId="0" applyFont="1" applyBorder="1" applyAlignment="1">
      <alignment wrapText="1"/>
    </xf>
    <xf numFmtId="6" fontId="3" fillId="6" borderId="5" xfId="0" applyNumberFormat="1" applyFont="1" applyFill="1" applyBorder="1" applyAlignment="1">
      <alignment horizontal="center" wrapText="1"/>
    </xf>
    <xf numFmtId="6" fontId="1" fillId="0" borderId="5" xfId="0" applyNumberFormat="1" applyFont="1" applyBorder="1" applyAlignment="1">
      <alignment horizontal="center"/>
    </xf>
    <xf numFmtId="0" fontId="10" fillId="0" borderId="5" xfId="0" applyFont="1" applyBorder="1" applyAlignment="1"/>
    <xf numFmtId="0" fontId="9" fillId="0" borderId="5" xfId="0" applyFont="1" applyBorder="1" applyAlignment="1"/>
    <xf numFmtId="0" fontId="9" fillId="0" borderId="0" xfId="0" applyFont="1" applyAlignment="1"/>
    <xf numFmtId="38" fontId="8" fillId="0" borderId="0" xfId="0" applyNumberFormat="1" applyFont="1" applyAlignment="1"/>
    <xf numFmtId="38" fontId="2" fillId="0" borderId="0" xfId="0" applyNumberFormat="1" applyFont="1"/>
    <xf numFmtId="38" fontId="8" fillId="0" borderId="5" xfId="0" applyNumberFormat="1" applyFont="1" applyBorder="1" applyAlignment="1">
      <alignment horizontal="center" wrapText="1"/>
    </xf>
    <xf numFmtId="38" fontId="8" fillId="0" borderId="5" xfId="0" applyNumberFormat="1" applyFont="1" applyBorder="1" applyAlignment="1">
      <alignment horizontal="center"/>
    </xf>
    <xf numFmtId="38" fontId="2" fillId="0" borderId="5" xfId="0" applyNumberFormat="1" applyFont="1" applyBorder="1" applyAlignment="1">
      <alignment horizontal="center" wrapText="1"/>
    </xf>
    <xf numFmtId="38" fontId="2" fillId="0" borderId="5" xfId="0" applyNumberFormat="1" applyFont="1" applyBorder="1" applyAlignment="1">
      <alignment horizontal="center"/>
    </xf>
    <xf numFmtId="38" fontId="2" fillId="0" borderId="5" xfId="0" applyNumberFormat="1" applyFont="1" applyBorder="1" applyAlignment="1">
      <alignment horizontal="center"/>
    </xf>
    <xf numFmtId="38" fontId="8" fillId="0" borderId="5" xfId="0" applyNumberFormat="1" applyFont="1" applyBorder="1" applyAlignment="1">
      <alignment horizontal="center"/>
    </xf>
    <xf numFmtId="38" fontId="2" fillId="0" borderId="5" xfId="0" applyNumberFormat="1" applyFont="1" applyBorder="1" applyAlignment="1">
      <alignment horizontal="center"/>
    </xf>
    <xf numFmtId="38" fontId="2" fillId="0" borderId="5" xfId="0" applyNumberFormat="1" applyFont="1" applyBorder="1"/>
    <xf numFmtId="38" fontId="8" fillId="0" borderId="5" xfId="0" applyNumberFormat="1" applyFont="1" applyBorder="1" applyAlignment="1">
      <alignment horizontal="center"/>
    </xf>
    <xf numFmtId="38" fontId="2" fillId="0" borderId="0" xfId="0" applyNumberFormat="1" applyFont="1" applyAlignment="1"/>
    <xf numFmtId="0" fontId="11" fillId="0" borderId="5" xfId="0" applyFont="1" applyBorder="1" applyAlignment="1"/>
    <xf numFmtId="0" fontId="11" fillId="0" borderId="0" xfId="0" applyFont="1" applyAlignment="1"/>
    <xf numFmtId="0" fontId="8" fillId="7" borderId="5" xfId="0" applyFont="1" applyFill="1" applyBorder="1" applyAlignment="1"/>
    <xf numFmtId="0" fontId="8" fillId="7" borderId="5" xfId="0" applyFont="1" applyFill="1" applyBorder="1" applyAlignment="1"/>
    <xf numFmtId="0" fontId="8" fillId="0" borderId="5" xfId="0" applyFont="1" applyBorder="1" applyAlignment="1"/>
    <xf numFmtId="0" fontId="2" fillId="0" borderId="5" xfId="0" applyFont="1" applyBorder="1"/>
    <xf numFmtId="0" fontId="8" fillId="8" borderId="5" xfId="0" applyFont="1" applyFill="1" applyBorder="1" applyAlignment="1">
      <alignment horizontal="center" wrapText="1"/>
    </xf>
    <xf numFmtId="0" fontId="8" fillId="0" borderId="5" xfId="0" applyFont="1" applyBorder="1" applyAlignment="1">
      <alignment wrapText="1"/>
    </xf>
    <xf numFmtId="0" fontId="2" fillId="0" borderId="5" xfId="0" applyFont="1" applyBorder="1" applyAlignment="1">
      <alignment horizontal="center" wrapText="1"/>
    </xf>
    <xf numFmtId="0" fontId="8" fillId="9" borderId="5" xfId="0" applyFont="1" applyFill="1" applyBorder="1" applyAlignment="1">
      <alignment wrapText="1"/>
    </xf>
    <xf numFmtId="0" fontId="8" fillId="9" borderId="5" xfId="0" applyFont="1" applyFill="1" applyBorder="1" applyAlignment="1">
      <alignment horizontal="center" wrapText="1"/>
    </xf>
    <xf numFmtId="0" fontId="8" fillId="0" borderId="0" xfId="0" applyFont="1"/>
    <xf numFmtId="0" fontId="8" fillId="9" borderId="5" xfId="0" applyFont="1" applyFill="1" applyBorder="1" applyAlignment="1">
      <alignment wrapText="1"/>
    </xf>
    <xf numFmtId="0" fontId="2" fillId="0" borderId="5" xfId="0" applyFont="1" applyBorder="1" applyAlignment="1"/>
    <xf numFmtId="0" fontId="8" fillId="8" borderId="5" xfId="0" applyFont="1" applyFill="1" applyBorder="1" applyAlignment="1">
      <alignment horizontal="center" wrapText="1"/>
    </xf>
    <xf numFmtId="0" fontId="8" fillId="10" borderId="5" xfId="0" applyFont="1" applyFill="1" applyBorder="1" applyAlignment="1">
      <alignment horizontal="center" wrapText="1"/>
    </xf>
    <xf numFmtId="0" fontId="2" fillId="7" borderId="5" xfId="0" applyFont="1" applyFill="1" applyBorder="1" applyAlignment="1"/>
    <xf numFmtId="0" fontId="8" fillId="10" borderId="5" xfId="0" applyFont="1" applyFill="1" applyBorder="1" applyAlignment="1">
      <alignment horizontal="center" wrapText="1"/>
    </xf>
    <xf numFmtId="0" fontId="8" fillId="10" borderId="5" xfId="0" applyFont="1" applyFill="1" applyBorder="1" applyAlignment="1">
      <alignment horizontal="center"/>
    </xf>
    <xf numFmtId="0" fontId="8" fillId="9" borderId="5" xfId="0" applyFont="1" applyFill="1" applyBorder="1" applyAlignment="1">
      <alignment wrapText="1"/>
    </xf>
    <xf numFmtId="0" fontId="2" fillId="9" borderId="5" xfId="0" applyFont="1" applyFill="1" applyBorder="1" applyAlignment="1">
      <alignment horizontal="center" wrapText="1"/>
    </xf>
    <xf numFmtId="0" fontId="2" fillId="9" borderId="5" xfId="0" applyFont="1" applyFill="1" applyBorder="1" applyAlignment="1">
      <alignment horizontal="center"/>
    </xf>
    <xf numFmtId="0" fontId="2" fillId="0" borderId="5" xfId="0" applyFont="1" applyBorder="1" applyAlignment="1">
      <alignment horizontal="center"/>
    </xf>
    <xf numFmtId="0" fontId="8" fillId="9" borderId="5" xfId="0" applyFont="1" applyFill="1" applyBorder="1" applyAlignment="1"/>
    <xf numFmtId="0" fontId="8" fillId="9" borderId="5" xfId="0" applyFont="1" applyFill="1" applyBorder="1" applyAlignment="1">
      <alignment horizontal="center"/>
    </xf>
    <xf numFmtId="0" fontId="8" fillId="0" borderId="5" xfId="0" applyFont="1" applyBorder="1" applyAlignment="1"/>
    <xf numFmtId="0" fontId="2" fillId="0" borderId="5" xfId="0" applyFont="1" applyBorder="1" applyAlignment="1">
      <alignment horizontal="center"/>
    </xf>
    <xf numFmtId="0" fontId="2" fillId="0" borderId="0" xfId="0" applyFont="1" applyAlignment="1">
      <alignment horizontal="center"/>
    </xf>
    <xf numFmtId="0" fontId="2" fillId="0" borderId="0" xfId="0" applyFont="1"/>
    <xf numFmtId="0" fontId="2" fillId="0" borderId="0" xfId="0" applyFont="1" applyAlignment="1">
      <alignment horizontal="center"/>
    </xf>
    <xf numFmtId="0" fontId="8" fillId="0" borderId="5" xfId="0" applyFont="1" applyBorder="1" applyAlignment="1"/>
    <xf numFmtId="0" fontId="2" fillId="11" borderId="5" xfId="0" applyFont="1" applyFill="1" applyBorder="1" applyAlignment="1">
      <alignment horizontal="center" wrapText="1"/>
    </xf>
    <xf numFmtId="0" fontId="8" fillId="0" borderId="0" xfId="0" applyFont="1" applyAlignment="1"/>
    <xf numFmtId="0" fontId="8" fillId="0" borderId="5" xfId="0" applyFont="1" applyBorder="1" applyAlignment="1">
      <alignment horizontal="center" wrapText="1"/>
    </xf>
    <xf numFmtId="0" fontId="8" fillId="0" borderId="5" xfId="0" applyFont="1" applyBorder="1" applyAlignment="1">
      <alignment wrapText="1"/>
    </xf>
    <xf numFmtId="0" fontId="2" fillId="11" borderId="5" xfId="0" applyFont="1" applyFill="1" applyBorder="1" applyAlignment="1">
      <alignment horizontal="center"/>
    </xf>
    <xf numFmtId="0" fontId="8" fillId="0" borderId="5" xfId="0" applyFont="1" applyBorder="1" applyAlignment="1">
      <alignment horizontal="center"/>
    </xf>
    <xf numFmtId="0" fontId="2" fillId="0" borderId="5" xfId="0" applyFont="1" applyBorder="1" applyAlignment="1">
      <alignment wrapText="1"/>
    </xf>
    <xf numFmtId="0" fontId="8" fillId="0" borderId="5" xfId="0" applyFont="1" applyBorder="1" applyAlignment="1">
      <alignment horizontal="center" wrapText="1"/>
    </xf>
    <xf numFmtId="0" fontId="2" fillId="11" borderId="5" xfId="0" applyFont="1" applyFill="1" applyBorder="1" applyAlignment="1"/>
    <xf numFmtId="0" fontId="2" fillId="11" borderId="5" xfId="0" applyFont="1" applyFill="1" applyBorder="1" applyAlignment="1">
      <alignment horizontal="center"/>
    </xf>
    <xf numFmtId="44" fontId="2" fillId="11" borderId="5" xfId="0" applyNumberFormat="1" applyFont="1" applyFill="1" applyBorder="1" applyAlignment="1">
      <alignment horizontal="center"/>
    </xf>
    <xf numFmtId="44" fontId="8" fillId="0" borderId="5" xfId="0" applyNumberFormat="1" applyFont="1" applyBorder="1" applyAlignment="1">
      <alignment horizontal="center"/>
    </xf>
    <xf numFmtId="0" fontId="8" fillId="0" borderId="5" xfId="0" applyFont="1" applyBorder="1"/>
    <xf numFmtId="0" fontId="2" fillId="0" borderId="5" xfId="0" applyFont="1" applyBorder="1" applyAlignment="1">
      <alignment horizontal="left"/>
    </xf>
    <xf numFmtId="44" fontId="2" fillId="11" borderId="5" xfId="0" applyNumberFormat="1" applyFont="1" applyFill="1" applyBorder="1" applyAlignment="1">
      <alignment horizontal="left" wrapText="1"/>
    </xf>
    <xf numFmtId="0" fontId="2" fillId="11" borderId="5" xfId="0" applyFont="1" applyFill="1" applyBorder="1" applyAlignment="1">
      <alignment horizontal="center"/>
    </xf>
    <xf numFmtId="0" fontId="8" fillId="0" borderId="5" xfId="0" applyFont="1" applyBorder="1" applyAlignment="1">
      <alignment horizontal="center" wrapText="1"/>
    </xf>
    <xf numFmtId="0" fontId="15" fillId="0" borderId="5" xfId="0" applyFont="1" applyBorder="1" applyAlignment="1"/>
    <xf numFmtId="164" fontId="2" fillId="0" borderId="0" xfId="0" applyNumberFormat="1" applyFont="1" applyAlignment="1"/>
    <xf numFmtId="0" fontId="16" fillId="11" borderId="5" xfId="0" applyFont="1" applyFill="1" applyBorder="1" applyAlignment="1">
      <alignment horizontal="center"/>
    </xf>
    <xf numFmtId="0" fontId="16" fillId="11" borderId="4" xfId="0" applyFont="1" applyFill="1" applyBorder="1" applyAlignment="1">
      <alignment horizontal="center"/>
    </xf>
    <xf numFmtId="0" fontId="2" fillId="0" borderId="5" xfId="0" applyFont="1" applyBorder="1" applyAlignment="1"/>
    <xf numFmtId="0" fontId="8" fillId="0" borderId="5" xfId="0" applyFont="1" applyBorder="1" applyAlignment="1">
      <alignment horizontal="center"/>
    </xf>
    <xf numFmtId="0" fontId="2" fillId="0" borderId="0" xfId="0" applyFont="1" applyAlignment="1"/>
    <xf numFmtId="0" fontId="2" fillId="0" borderId="0" xfId="0" applyFont="1"/>
    <xf numFmtId="0" fontId="8" fillId="0" borderId="5" xfId="0" applyFont="1" applyBorder="1" applyAlignment="1"/>
    <xf numFmtId="0" fontId="2" fillId="0" borderId="5" xfId="0" applyFont="1" applyBorder="1"/>
    <xf numFmtId="0" fontId="2" fillId="0" borderId="5" xfId="0" applyFont="1" applyBorder="1" applyAlignment="1">
      <alignment wrapText="1"/>
    </xf>
    <xf numFmtId="165" fontId="2" fillId="11" borderId="5" xfId="0" applyNumberFormat="1" applyFont="1" applyFill="1" applyBorder="1" applyAlignment="1">
      <alignment horizontal="center"/>
    </xf>
    <xf numFmtId="165" fontId="8" fillId="0" borderId="5" xfId="0" applyNumberFormat="1" applyFont="1" applyBorder="1" applyAlignment="1">
      <alignment horizontal="center"/>
    </xf>
    <xf numFmtId="165" fontId="2" fillId="0" borderId="5" xfId="0" applyNumberFormat="1" applyFont="1" applyBorder="1"/>
    <xf numFmtId="0" fontId="17" fillId="0" borderId="0" xfId="0" applyFont="1" applyAlignment="1"/>
    <xf numFmtId="3" fontId="17" fillId="0" borderId="0" xfId="0" applyNumberFormat="1" applyFont="1" applyAlignment="1"/>
    <xf numFmtId="0" fontId="17" fillId="0" borderId="0" xfId="0" applyFont="1" applyAlignment="1"/>
    <xf numFmtId="0" fontId="17" fillId="0" borderId="0" xfId="0" applyFont="1"/>
    <xf numFmtId="0" fontId="18" fillId="0" borderId="0" xfId="0" applyFont="1" applyAlignment="1"/>
    <xf numFmtId="0" fontId="19" fillId="6" borderId="0" xfId="0" applyFont="1" applyFill="1"/>
    <xf numFmtId="0" fontId="20" fillId="0" borderId="0" xfId="0" applyFont="1" applyAlignment="1"/>
    <xf numFmtId="0" fontId="17" fillId="0" borderId="0" xfId="0" applyFont="1" applyAlignment="1"/>
    <xf numFmtId="0" fontId="9" fillId="0" borderId="6" xfId="0" applyFont="1" applyBorder="1"/>
    <xf numFmtId="0" fontId="18" fillId="0" borderId="6" xfId="0" applyFont="1" applyBorder="1" applyAlignment="1">
      <alignment horizontal="center"/>
    </xf>
    <xf numFmtId="165" fontId="18" fillId="0" borderId="0" xfId="0" applyNumberFormat="1" applyFont="1" applyAlignment="1">
      <alignment horizontal="right"/>
    </xf>
    <xf numFmtId="0" fontId="21" fillId="9" borderId="0" xfId="0" applyFont="1" applyFill="1" applyAlignment="1"/>
    <xf numFmtId="165" fontId="21" fillId="9" borderId="0" xfId="0" applyNumberFormat="1" applyFont="1" applyFill="1" applyAlignment="1">
      <alignment horizontal="right"/>
    </xf>
    <xf numFmtId="0" fontId="17" fillId="0" borderId="0" xfId="0" applyFont="1" applyAlignment="1"/>
    <xf numFmtId="0" fontId="18" fillId="0" borderId="6" xfId="0" applyFont="1" applyBorder="1" applyAlignment="1">
      <alignment horizontal="left"/>
    </xf>
    <xf numFmtId="0" fontId="18" fillId="9" borderId="0" xfId="0" applyFont="1" applyFill="1" applyAlignment="1"/>
    <xf numFmtId="165" fontId="18" fillId="9" borderId="0" xfId="0" applyNumberFormat="1" applyFont="1" applyFill="1" applyAlignment="1">
      <alignment horizontal="right"/>
    </xf>
    <xf numFmtId="0" fontId="18" fillId="0" borderId="6" xfId="0" applyFont="1" applyBorder="1" applyAlignment="1"/>
    <xf numFmtId="3" fontId="18" fillId="0" borderId="0" xfId="0" applyNumberFormat="1" applyFont="1" applyAlignment="1">
      <alignment horizontal="right"/>
    </xf>
    <xf numFmtId="0" fontId="18" fillId="0" borderId="0" xfId="0" applyFont="1" applyAlignment="1">
      <alignment horizontal="right"/>
    </xf>
    <xf numFmtId="3" fontId="18" fillId="0" borderId="6" xfId="0" applyNumberFormat="1" applyFont="1" applyBorder="1" applyAlignment="1">
      <alignment horizontal="right"/>
    </xf>
    <xf numFmtId="0" fontId="18" fillId="0" borderId="6" xfId="0" applyFont="1" applyBorder="1" applyAlignment="1">
      <alignment horizontal="right"/>
    </xf>
    <xf numFmtId="0" fontId="22" fillId="0" borderId="0" xfId="0" applyFont="1" applyAlignment="1"/>
    <xf numFmtId="0" fontId="22" fillId="0" borderId="0" xfId="0" applyFont="1" applyAlignment="1">
      <alignment horizontal="right"/>
    </xf>
    <xf numFmtId="0" fontId="23" fillId="0" borderId="0" xfId="0" applyFont="1" applyAlignment="1"/>
    <xf numFmtId="3" fontId="22" fillId="0" borderId="0" xfId="0" applyNumberFormat="1" applyFont="1" applyAlignment="1">
      <alignment horizontal="right"/>
    </xf>
    <xf numFmtId="0" fontId="17" fillId="0" borderId="6" xfId="0" applyFont="1" applyBorder="1" applyAlignment="1"/>
    <xf numFmtId="0" fontId="2" fillId="11" borderId="5" xfId="0" applyFont="1" applyFill="1" applyBorder="1" applyAlignment="1">
      <alignment horizontal="center"/>
    </xf>
    <xf numFmtId="0" fontId="2" fillId="11" borderId="5" xfId="0" applyFont="1" applyFill="1" applyBorder="1" applyAlignment="1"/>
    <xf numFmtId="165" fontId="2" fillId="11" borderId="5" xfId="0" applyNumberFormat="1" applyFont="1" applyFill="1" applyBorder="1" applyAlignment="1">
      <alignment horizontal="center"/>
    </xf>
    <xf numFmtId="165" fontId="8" fillId="0" borderId="5" xfId="0" applyNumberFormat="1" applyFont="1" applyBorder="1" applyAlignment="1">
      <alignment horizontal="center"/>
    </xf>
    <xf numFmtId="0" fontId="2" fillId="11" borderId="5" xfId="0" applyFont="1" applyFill="1" applyBorder="1" applyAlignment="1">
      <alignment horizontal="center"/>
    </xf>
    <xf numFmtId="165" fontId="2" fillId="11" borderId="5" xfId="0" applyNumberFormat="1" applyFont="1" applyFill="1" applyBorder="1" applyAlignment="1">
      <alignment horizontal="center"/>
    </xf>
    <xf numFmtId="165" fontId="8" fillId="0" borderId="5" xfId="0" applyNumberFormat="1" applyFont="1" applyBorder="1" applyAlignment="1">
      <alignment horizontal="center"/>
    </xf>
    <xf numFmtId="0" fontId="2" fillId="11" borderId="5" xfId="0" applyFont="1" applyFill="1" applyBorder="1" applyAlignment="1"/>
    <xf numFmtId="0" fontId="2" fillId="11" borderId="5" xfId="0" applyFont="1" applyFill="1" applyBorder="1" applyAlignment="1">
      <alignment horizontal="center"/>
    </xf>
    <xf numFmtId="44" fontId="2" fillId="11" borderId="5" xfId="0" applyNumberFormat="1" applyFont="1" applyFill="1" applyBorder="1" applyAlignment="1">
      <alignment horizontal="center"/>
    </xf>
    <xf numFmtId="166" fontId="2" fillId="11" borderId="5" xfId="0" applyNumberFormat="1" applyFont="1" applyFill="1" applyBorder="1" applyAlignment="1">
      <alignment horizontal="center"/>
    </xf>
    <xf numFmtId="166" fontId="8" fillId="0" borderId="5" xfId="0" applyNumberFormat="1" applyFont="1" applyBorder="1" applyAlignment="1">
      <alignment horizontal="center"/>
    </xf>
    <xf numFmtId="6" fontId="24" fillId="0" borderId="5" xfId="0" applyNumberFormat="1" applyFont="1" applyBorder="1" applyAlignment="1">
      <alignment horizontal="right"/>
    </xf>
    <xf numFmtId="6" fontId="8" fillId="0" borderId="5" xfId="0" applyNumberFormat="1" applyFont="1" applyBorder="1" applyAlignment="1">
      <alignment horizontal="center"/>
    </xf>
    <xf numFmtId="0" fontId="2" fillId="0" borderId="8" xfId="0" applyFont="1" applyBorder="1" applyAlignment="1"/>
    <xf numFmtId="0" fontId="25" fillId="0" borderId="5" xfId="0" applyFont="1" applyBorder="1" applyAlignment="1"/>
    <xf numFmtId="0" fontId="2" fillId="11" borderId="5" xfId="0" applyFont="1" applyFill="1" applyBorder="1" applyAlignment="1">
      <alignment horizontal="center" wrapText="1"/>
    </xf>
    <xf numFmtId="0" fontId="2" fillId="11" borderId="5" xfId="0" applyFont="1" applyFill="1" applyBorder="1" applyAlignment="1">
      <alignment horizontal="center" wrapText="1"/>
    </xf>
    <xf numFmtId="0" fontId="2" fillId="0" borderId="5" xfId="0" applyFont="1" applyBorder="1" applyAlignment="1"/>
    <xf numFmtId="0" fontId="2" fillId="11" borderId="5" xfId="0" applyFont="1" applyFill="1" applyBorder="1" applyAlignment="1">
      <alignment wrapText="1"/>
    </xf>
    <xf numFmtId="0" fontId="2" fillId="11" borderId="5" xfId="0" applyFont="1" applyFill="1" applyBorder="1" applyAlignment="1">
      <alignment horizontal="center" wrapText="1"/>
    </xf>
    <xf numFmtId="44" fontId="2" fillId="11" borderId="5" xfId="0" applyNumberFormat="1" applyFont="1" applyFill="1" applyBorder="1" applyAlignment="1"/>
    <xf numFmtId="8" fontId="2" fillId="11" borderId="5" xfId="0" applyNumberFormat="1" applyFont="1" applyFill="1" applyBorder="1" applyAlignment="1">
      <alignment horizontal="center" wrapText="1"/>
    </xf>
    <xf numFmtId="8" fontId="8" fillId="0" borderId="5" xfId="0" applyNumberFormat="1" applyFont="1" applyBorder="1" applyAlignment="1">
      <alignment horizontal="center" wrapText="1"/>
    </xf>
    <xf numFmtId="0" fontId="2" fillId="11" borderId="5" xfId="0" applyFont="1" applyFill="1" applyBorder="1" applyAlignment="1">
      <alignment horizontal="left"/>
    </xf>
    <xf numFmtId="0" fontId="2" fillId="0" borderId="8" xfId="0" applyFont="1" applyBorder="1" applyAlignment="1">
      <alignment horizontal="center"/>
    </xf>
    <xf numFmtId="0" fontId="2" fillId="0" borderId="9" xfId="0" applyFont="1" applyBorder="1" applyAlignment="1"/>
    <xf numFmtId="0" fontId="9" fillId="0" borderId="5" xfId="0" applyFont="1" applyBorder="1" applyAlignment="1">
      <alignment horizontal="center"/>
    </xf>
    <xf numFmtId="0" fontId="2" fillId="0" borderId="10" xfId="0" applyFont="1" applyBorder="1" applyAlignment="1"/>
    <xf numFmtId="0" fontId="2" fillId="0" borderId="11" xfId="0" applyFont="1" applyBorder="1" applyAlignment="1">
      <alignment horizontal="center"/>
    </xf>
    <xf numFmtId="0" fontId="2" fillId="0" borderId="11" xfId="0" applyFont="1" applyBorder="1" applyAlignment="1"/>
    <xf numFmtId="0" fontId="2" fillId="11" borderId="5" xfId="0" applyFont="1" applyFill="1" applyBorder="1" applyAlignment="1">
      <alignment wrapText="1"/>
    </xf>
    <xf numFmtId="0" fontId="9" fillId="11" borderId="5" xfId="0" applyFont="1" applyFill="1" applyBorder="1" applyAlignment="1">
      <alignment wrapText="1"/>
    </xf>
    <xf numFmtId="6" fontId="2" fillId="11" borderId="5" xfId="0" applyNumberFormat="1" applyFont="1" applyFill="1" applyBorder="1" applyAlignment="1">
      <alignment horizontal="center" wrapText="1"/>
    </xf>
    <xf numFmtId="6" fontId="2" fillId="11" borderId="5" xfId="0" applyNumberFormat="1" applyFont="1" applyFill="1" applyBorder="1" applyAlignment="1">
      <alignment horizontal="center" wrapText="1"/>
    </xf>
    <xf numFmtId="6" fontId="8" fillId="0" borderId="5" xfId="0" applyNumberFormat="1" applyFont="1" applyBorder="1" applyAlignment="1">
      <alignment horizontal="center" wrapText="1"/>
    </xf>
    <xf numFmtId="0" fontId="2" fillId="11" borderId="5" xfId="0" applyFont="1" applyFill="1" applyBorder="1" applyAlignment="1">
      <alignment horizontal="right"/>
    </xf>
    <xf numFmtId="166" fontId="2" fillId="11" borderId="5" xfId="0" applyNumberFormat="1" applyFont="1" applyFill="1" applyBorder="1" applyAlignment="1">
      <alignment horizontal="center"/>
    </xf>
    <xf numFmtId="0" fontId="2" fillId="0" borderId="5" xfId="0" applyFont="1" applyBorder="1" applyAlignment="1">
      <alignment wrapText="1"/>
    </xf>
    <xf numFmtId="0" fontId="8" fillId="0" borderId="5" xfId="0" applyFont="1" applyBorder="1" applyAlignment="1"/>
    <xf numFmtId="0" fontId="2" fillId="11" borderId="5" xfId="0" applyFont="1" applyFill="1" applyBorder="1"/>
    <xf numFmtId="0" fontId="26" fillId="0" borderId="5" xfId="0" applyFont="1" applyBorder="1" applyAlignment="1"/>
    <xf numFmtId="165" fontId="2" fillId="11" borderId="5" xfId="0" applyNumberFormat="1" applyFont="1" applyFill="1" applyBorder="1" applyAlignment="1">
      <alignment horizontal="center"/>
    </xf>
    <xf numFmtId="165" fontId="2" fillId="0" borderId="5" xfId="0" applyNumberFormat="1" applyFont="1" applyBorder="1" applyAlignment="1">
      <alignment horizontal="center"/>
    </xf>
    <xf numFmtId="4" fontId="2" fillId="11" borderId="5" xfId="0" applyNumberFormat="1" applyFont="1" applyFill="1" applyBorder="1" applyAlignment="1">
      <alignment horizontal="center"/>
    </xf>
    <xf numFmtId="4" fontId="8" fillId="0" borderId="5" xfId="0" applyNumberFormat="1" applyFont="1" applyBorder="1" applyAlignment="1">
      <alignment horizontal="center"/>
    </xf>
    <xf numFmtId="0" fontId="2" fillId="0" borderId="0" xfId="0" applyFont="1" applyAlignment="1"/>
    <xf numFmtId="0" fontId="29" fillId="5" borderId="5" xfId="0" applyFont="1" applyFill="1" applyBorder="1" applyAlignment="1"/>
    <xf numFmtId="0" fontId="30" fillId="5" borderId="5" xfId="0" applyFont="1" applyFill="1" applyBorder="1" applyAlignment="1"/>
    <xf numFmtId="5" fontId="31" fillId="0" borderId="5" xfId="0" applyNumberFormat="1" applyFont="1" applyBorder="1" applyAlignment="1">
      <alignment horizontal="right"/>
    </xf>
    <xf numFmtId="0" fontId="8" fillId="0" borderId="5" xfId="0" applyFont="1" applyBorder="1" applyAlignment="1">
      <alignment vertical="center"/>
    </xf>
    <xf numFmtId="0" fontId="8" fillId="12" borderId="6" xfId="1" applyFont="1" applyFill="1" applyBorder="1" applyAlignment="1"/>
    <xf numFmtId="0" fontId="2" fillId="13" borderId="0" xfId="1" applyFont="1" applyFill="1" applyAlignment="1"/>
    <xf numFmtId="0" fontId="16" fillId="13" borderId="0" xfId="1" applyFont="1" applyFill="1" applyAlignment="1"/>
    <xf numFmtId="0" fontId="2" fillId="14" borderId="0" xfId="1" applyFont="1" applyFill="1" applyAlignment="1"/>
    <xf numFmtId="0" fontId="16" fillId="14" borderId="0" xfId="1" applyFont="1" applyFill="1" applyAlignment="1"/>
    <xf numFmtId="0" fontId="33" fillId="0" borderId="0" xfId="0" applyFont="1" applyAlignment="1"/>
    <xf numFmtId="0" fontId="35" fillId="0" borderId="5" xfId="0" applyFont="1" applyBorder="1" applyAlignment="1">
      <alignment wrapText="1"/>
    </xf>
    <xf numFmtId="0" fontId="35" fillId="11" borderId="5" xfId="0" applyFont="1" applyFill="1" applyBorder="1" applyAlignment="1"/>
    <xf numFmtId="0" fontId="9" fillId="0" borderId="0" xfId="0" applyFont="1" applyAlignment="1"/>
    <xf numFmtId="0" fontId="0" fillId="0" borderId="0" xfId="0" applyFont="1" applyAlignment="1"/>
    <xf numFmtId="0" fontId="3" fillId="6" borderId="1" xfId="0" applyFont="1" applyFill="1" applyBorder="1" applyAlignment="1">
      <alignment wrapText="1"/>
    </xf>
    <xf numFmtId="0" fontId="7" fillId="0" borderId="2" xfId="0" applyFont="1" applyBorder="1"/>
    <xf numFmtId="0" fontId="7" fillId="0" borderId="3" xfId="0" applyFont="1" applyBorder="1"/>
    <xf numFmtId="0" fontId="8" fillId="0" borderId="1" xfId="0" applyFont="1" applyBorder="1" applyAlignment="1"/>
    <xf numFmtId="0" fontId="9" fillId="0" borderId="1" xfId="0" applyFont="1" applyBorder="1" applyAlignment="1"/>
    <xf numFmtId="0" fontId="3" fillId="0" borderId="1" xfId="0" applyFont="1" applyBorder="1" applyAlignment="1">
      <alignment wrapText="1"/>
    </xf>
    <xf numFmtId="0" fontId="1" fillId="0" borderId="1" xfId="0" applyFont="1" applyBorder="1" applyAlignment="1">
      <alignment wrapText="1"/>
    </xf>
    <xf numFmtId="0" fontId="14" fillId="11" borderId="1" xfId="0" applyFont="1" applyFill="1" applyBorder="1" applyAlignment="1">
      <alignment horizontal="center" vertical="top" wrapText="1"/>
    </xf>
    <xf numFmtId="0" fontId="12" fillId="0" borderId="0" xfId="0" applyFont="1"/>
    <xf numFmtId="0" fontId="2" fillId="11" borderId="1" xfId="0" applyFont="1" applyFill="1" applyBorder="1" applyAlignment="1">
      <alignment horizontal="center" vertical="top" wrapText="1"/>
    </xf>
    <xf numFmtId="0" fontId="13" fillId="0" borderId="0" xfId="0" applyFont="1" applyAlignment="1">
      <alignment wrapText="1"/>
    </xf>
    <xf numFmtId="0" fontId="8" fillId="0" borderId="1" xfId="0" applyFont="1" applyBorder="1" applyAlignment="1">
      <alignment horizontal="center" wrapText="1"/>
    </xf>
    <xf numFmtId="0" fontId="7" fillId="0" borderId="2" xfId="0" applyFont="1" applyBorder="1" applyAlignment="1">
      <alignment wrapText="1"/>
    </xf>
    <xf numFmtId="0" fontId="7" fillId="0" borderId="3" xfId="0" applyFont="1" applyBorder="1" applyAlignment="1">
      <alignment wrapText="1"/>
    </xf>
    <xf numFmtId="0" fontId="9" fillId="0" borderId="6" xfId="0" applyFont="1" applyBorder="1" applyAlignment="1">
      <alignment horizontal="center"/>
    </xf>
    <xf numFmtId="0" fontId="7" fillId="0" borderId="6" xfId="0" applyFont="1" applyBorder="1"/>
    <xf numFmtId="0" fontId="7" fillId="0" borderId="7" xfId="0" applyFont="1" applyBorder="1"/>
    <xf numFmtId="0" fontId="8" fillId="0" borderId="1" xfId="0" applyFont="1" applyBorder="1" applyAlignment="1">
      <alignment horizontal="center"/>
    </xf>
    <xf numFmtId="0" fontId="2" fillId="11" borderId="1" xfId="0" applyFont="1" applyFill="1" applyBorder="1" applyAlignment="1">
      <alignment vertical="center" wrapText="1"/>
    </xf>
    <xf numFmtId="0" fontId="7" fillId="0" borderId="2" xfId="0" applyFont="1" applyBorder="1" applyAlignment="1">
      <alignment vertical="center"/>
    </xf>
    <xf numFmtId="0" fontId="7" fillId="0" borderId="3" xfId="0" applyFont="1" applyBorder="1" applyAlignment="1">
      <alignment vertical="center"/>
    </xf>
    <xf numFmtId="0" fontId="2" fillId="11" borderId="1" xfId="0" applyFont="1" applyFill="1" applyBorder="1" applyAlignment="1">
      <alignment vertical="top" wrapText="1"/>
    </xf>
    <xf numFmtId="0" fontId="14" fillId="11" borderId="1" xfId="0" applyFont="1" applyFill="1" applyBorder="1" applyAlignment="1">
      <alignment horizontal="center"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9" fillId="0" borderId="6" xfId="0" applyFont="1" applyBorder="1"/>
    <xf numFmtId="0" fontId="13" fillId="0" borderId="1" xfId="0" applyFont="1" applyBorder="1" applyAlignment="1">
      <alignment wrapText="1"/>
    </xf>
    <xf numFmtId="0" fontId="9" fillId="0" borderId="6" xfId="0" applyFont="1" applyBorder="1" applyAlignment="1">
      <alignment horizontal="center" wrapText="1"/>
    </xf>
    <xf numFmtId="0" fontId="9" fillId="0" borderId="6" xfId="0" applyFont="1" applyBorder="1" applyAlignment="1">
      <alignment wrapText="1"/>
    </xf>
    <xf numFmtId="0" fontId="2" fillId="11" borderId="1" xfId="0" applyFont="1" applyFill="1" applyBorder="1" applyAlignment="1">
      <alignment vertical="top"/>
    </xf>
    <xf numFmtId="0" fontId="2" fillId="0" borderId="6" xfId="0" applyFont="1" applyBorder="1"/>
    <xf numFmtId="49" fontId="2" fillId="11" borderId="1" xfId="0" applyNumberFormat="1" applyFont="1" applyFill="1" applyBorder="1" applyAlignment="1">
      <alignment vertical="center" wrapText="1"/>
    </xf>
    <xf numFmtId="0" fontId="2" fillId="11" borderId="1" xfId="0" applyFont="1" applyFill="1" applyBorder="1" applyAlignment="1">
      <alignment horizontal="left" vertical="top" wrapText="1"/>
    </xf>
    <xf numFmtId="0" fontId="7" fillId="0" borderId="2" xfId="0" applyFont="1" applyBorder="1" applyAlignment="1">
      <alignment horizontal="left"/>
    </xf>
    <xf numFmtId="0" fontId="7" fillId="0" borderId="3" xfId="0" applyFont="1" applyBorder="1" applyAlignment="1">
      <alignment horizontal="left"/>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uncil.nyc.gov/budget/wp-content/uploads/sites/54/2021/07/FY22-Terms-and-Conditions_FINAL.pdf"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ouncil.nyc.gov/budget/wp-content/uploads/sites/54/2021/07/FY22-Terms-and-Conditions_FINAL.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ouncil.nyc.gov/budget/wp-content/uploads/sites/54/2021/07/FY22-Terms-and-Conditions_FINA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90"/>
  <sheetViews>
    <sheetView tabSelected="1" workbookViewId="0">
      <selection activeCell="F26" sqref="F26"/>
    </sheetView>
  </sheetViews>
  <sheetFormatPr defaultColWidth="14.42578125" defaultRowHeight="15.75" customHeight="1"/>
  <cols>
    <col min="1" max="1" width="17.7109375" customWidth="1"/>
    <col min="18" max="18" width="13.28515625" customWidth="1"/>
  </cols>
  <sheetData>
    <row r="1" spans="1:29" ht="15.75" customHeight="1">
      <c r="A1" s="34" t="s">
        <v>48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row>
    <row r="2" spans="1:29" ht="15.75" customHeight="1">
      <c r="A2" s="35" t="s">
        <v>314</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row>
    <row r="3" spans="1:29" ht="15.75" customHeight="1">
      <c r="A3" s="36" t="s">
        <v>49</v>
      </c>
      <c r="B3" s="37" t="s">
        <v>50</v>
      </c>
      <c r="C3" s="37" t="s">
        <v>51</v>
      </c>
      <c r="D3" s="37" t="s">
        <v>52</v>
      </c>
      <c r="E3" s="37" t="s">
        <v>53</v>
      </c>
      <c r="F3" s="37" t="s">
        <v>54</v>
      </c>
      <c r="G3" s="37" t="s">
        <v>55</v>
      </c>
      <c r="H3" s="37" t="s">
        <v>8</v>
      </c>
      <c r="I3" s="35"/>
      <c r="J3" s="35"/>
      <c r="K3" s="35"/>
      <c r="L3" s="35"/>
      <c r="M3" s="35"/>
      <c r="N3" s="35"/>
      <c r="O3" s="35"/>
      <c r="P3" s="35"/>
      <c r="Q3" s="35"/>
      <c r="R3" s="35"/>
      <c r="S3" s="35"/>
      <c r="T3" s="35"/>
      <c r="U3" s="35"/>
      <c r="V3" s="35"/>
      <c r="W3" s="35"/>
      <c r="X3" s="35"/>
      <c r="Y3" s="35"/>
      <c r="Z3" s="35"/>
      <c r="AA3" s="35"/>
      <c r="AB3" s="35"/>
      <c r="AC3" s="35"/>
    </row>
    <row r="4" spans="1:29" ht="15.75" customHeight="1">
      <c r="A4" s="38" t="s">
        <v>9</v>
      </c>
      <c r="B4" s="39">
        <v>25</v>
      </c>
      <c r="C4" s="39">
        <v>55</v>
      </c>
      <c r="D4" s="39">
        <v>20</v>
      </c>
      <c r="E4" s="39">
        <v>30</v>
      </c>
      <c r="F4" s="39">
        <v>44</v>
      </c>
      <c r="G4" s="40"/>
      <c r="H4" s="41">
        <f t="shared" ref="H4:H20" si="0">SUM(B4:G4)</f>
        <v>174</v>
      </c>
      <c r="I4" s="35"/>
      <c r="J4" s="35"/>
      <c r="K4" s="35"/>
      <c r="L4" s="35"/>
      <c r="M4" s="35"/>
      <c r="N4" s="35"/>
      <c r="O4" s="35"/>
      <c r="P4" s="35"/>
      <c r="Q4" s="35"/>
      <c r="R4" s="35"/>
      <c r="S4" s="35"/>
      <c r="T4" s="35"/>
      <c r="U4" s="35"/>
      <c r="V4" s="35"/>
      <c r="W4" s="35"/>
      <c r="X4" s="35"/>
      <c r="Y4" s="35"/>
      <c r="Z4" s="35"/>
      <c r="AA4" s="35"/>
      <c r="AB4" s="35"/>
      <c r="AC4" s="35"/>
    </row>
    <row r="5" spans="1:29" ht="15.75" customHeight="1">
      <c r="A5" s="38" t="s">
        <v>10</v>
      </c>
      <c r="B5" s="40">
        <f>3+11</f>
        <v>14</v>
      </c>
      <c r="C5" s="40">
        <v>29</v>
      </c>
      <c r="D5" s="40">
        <f>6+6</f>
        <v>12</v>
      </c>
      <c r="E5" s="40">
        <f>15+10</f>
        <v>25</v>
      </c>
      <c r="F5" s="40">
        <v>0</v>
      </c>
      <c r="G5" s="40">
        <v>20</v>
      </c>
      <c r="H5" s="41">
        <f t="shared" si="0"/>
        <v>100</v>
      </c>
      <c r="I5" s="35"/>
      <c r="J5" s="35"/>
      <c r="K5" s="35"/>
      <c r="L5" s="35"/>
      <c r="M5" s="35"/>
      <c r="N5" s="35"/>
      <c r="O5" s="35"/>
      <c r="P5" s="35"/>
      <c r="Q5" s="35"/>
      <c r="R5" s="35"/>
      <c r="S5" s="35"/>
      <c r="T5" s="35"/>
      <c r="U5" s="35"/>
      <c r="V5" s="35"/>
      <c r="W5" s="35"/>
      <c r="X5" s="35"/>
      <c r="Y5" s="35"/>
      <c r="Z5" s="35"/>
      <c r="AA5" s="35"/>
      <c r="AB5" s="35"/>
      <c r="AC5" s="35"/>
    </row>
    <row r="6" spans="1:29" ht="15.75" customHeight="1">
      <c r="A6" s="38" t="s">
        <v>11</v>
      </c>
      <c r="B6" s="40">
        <f>10+18</f>
        <v>28</v>
      </c>
      <c r="C6" s="40">
        <f>34+25</f>
        <v>59</v>
      </c>
      <c r="D6" s="40">
        <f>8+17</f>
        <v>25</v>
      </c>
      <c r="E6" s="40">
        <f>14+6</f>
        <v>20</v>
      </c>
      <c r="F6" s="40">
        <v>2</v>
      </c>
      <c r="G6" s="40"/>
      <c r="H6" s="41">
        <f t="shared" si="0"/>
        <v>134</v>
      </c>
      <c r="I6" s="35"/>
      <c r="J6" s="35"/>
      <c r="K6" s="35"/>
      <c r="L6" s="35"/>
      <c r="M6" s="35"/>
      <c r="N6" s="35"/>
      <c r="O6" s="35"/>
      <c r="P6" s="35"/>
      <c r="Q6" s="35"/>
      <c r="R6" s="35"/>
      <c r="S6" s="35"/>
      <c r="T6" s="35"/>
      <c r="U6" s="35"/>
      <c r="V6" s="35"/>
      <c r="W6" s="35"/>
      <c r="X6" s="35"/>
      <c r="Y6" s="35"/>
      <c r="Z6" s="35"/>
      <c r="AA6" s="35"/>
      <c r="AB6" s="35"/>
      <c r="AC6" s="35"/>
    </row>
    <row r="7" spans="1:29" ht="15.75" customHeight="1">
      <c r="A7" s="38" t="s">
        <v>12</v>
      </c>
      <c r="B7" s="42">
        <v>320</v>
      </c>
      <c r="C7" s="42">
        <v>435</v>
      </c>
      <c r="D7" s="42">
        <v>339</v>
      </c>
      <c r="E7" s="42">
        <v>158</v>
      </c>
      <c r="F7" s="42">
        <v>255</v>
      </c>
      <c r="G7" s="35"/>
      <c r="H7" s="41">
        <f t="shared" si="0"/>
        <v>1507</v>
      </c>
      <c r="I7" s="35"/>
      <c r="J7" s="35"/>
      <c r="K7" s="35"/>
      <c r="L7" s="35"/>
      <c r="M7" s="35"/>
      <c r="N7" s="35"/>
      <c r="O7" s="35"/>
      <c r="P7" s="35"/>
      <c r="Q7" s="35"/>
      <c r="R7" s="35"/>
      <c r="S7" s="35"/>
      <c r="T7" s="35"/>
      <c r="U7" s="35"/>
      <c r="V7" s="35"/>
      <c r="W7" s="35"/>
      <c r="X7" s="35"/>
      <c r="Y7" s="35"/>
      <c r="Z7" s="35"/>
      <c r="AA7" s="35"/>
      <c r="AB7" s="35"/>
      <c r="AC7" s="35"/>
    </row>
    <row r="8" spans="1:29" ht="15.75" customHeight="1">
      <c r="A8" s="38" t="s">
        <v>13</v>
      </c>
      <c r="B8" s="40">
        <v>795</v>
      </c>
      <c r="C8" s="40">
        <v>809</v>
      </c>
      <c r="D8" s="40">
        <v>613</v>
      </c>
      <c r="E8" s="40">
        <v>703</v>
      </c>
      <c r="F8" s="40">
        <v>299</v>
      </c>
      <c r="G8" s="42">
        <v>8</v>
      </c>
      <c r="H8" s="41">
        <f t="shared" si="0"/>
        <v>3227</v>
      </c>
      <c r="I8" s="35"/>
      <c r="J8" s="35"/>
      <c r="K8" s="35"/>
      <c r="L8" s="35"/>
      <c r="M8" s="35"/>
      <c r="N8" s="35"/>
      <c r="O8" s="35"/>
      <c r="P8" s="35"/>
      <c r="Q8" s="35"/>
      <c r="R8" s="35"/>
      <c r="S8" s="35"/>
      <c r="T8" s="35"/>
      <c r="U8" s="35"/>
      <c r="V8" s="35"/>
      <c r="W8" s="35"/>
      <c r="X8" s="35"/>
      <c r="Y8" s="35"/>
      <c r="Z8" s="35"/>
      <c r="AA8" s="35"/>
      <c r="AB8" s="35"/>
      <c r="AC8" s="35"/>
    </row>
    <row r="9" spans="1:29" ht="15.75" customHeight="1">
      <c r="A9" s="38" t="s">
        <v>56</v>
      </c>
      <c r="B9" s="40">
        <v>54</v>
      </c>
      <c r="C9" s="40">
        <v>143</v>
      </c>
      <c r="D9" s="40">
        <v>67</v>
      </c>
      <c r="E9" s="40">
        <v>78</v>
      </c>
      <c r="F9" s="40">
        <v>53</v>
      </c>
      <c r="G9" s="40"/>
      <c r="H9" s="41">
        <f t="shared" si="0"/>
        <v>395</v>
      </c>
      <c r="I9" s="35"/>
      <c r="J9" s="35"/>
      <c r="K9" s="35"/>
      <c r="L9" s="35"/>
      <c r="M9" s="35"/>
      <c r="N9" s="35"/>
      <c r="O9" s="35"/>
      <c r="P9" s="35"/>
      <c r="Q9" s="35"/>
      <c r="R9" s="35"/>
      <c r="S9" s="35"/>
      <c r="T9" s="35"/>
      <c r="U9" s="35"/>
      <c r="V9" s="35"/>
      <c r="W9" s="35"/>
      <c r="X9" s="35"/>
      <c r="Y9" s="35"/>
      <c r="Z9" s="35"/>
      <c r="AA9" s="35"/>
      <c r="AB9" s="35"/>
      <c r="AC9" s="35"/>
    </row>
    <row r="10" spans="1:29" ht="15.75" customHeight="1">
      <c r="A10" s="38" t="s">
        <v>15</v>
      </c>
      <c r="B10" s="40"/>
      <c r="C10" s="40"/>
      <c r="D10" s="40">
        <v>125</v>
      </c>
      <c r="E10" s="40"/>
      <c r="F10" s="40"/>
      <c r="G10" s="40"/>
      <c r="H10" s="41">
        <f t="shared" si="0"/>
        <v>125</v>
      </c>
      <c r="I10" s="35"/>
      <c r="J10" s="35"/>
      <c r="K10" s="35"/>
      <c r="L10" s="35"/>
      <c r="M10" s="35"/>
      <c r="N10" s="35"/>
      <c r="O10" s="35"/>
      <c r="P10" s="35"/>
      <c r="Q10" s="35"/>
      <c r="R10" s="35"/>
      <c r="S10" s="35"/>
      <c r="T10" s="35"/>
      <c r="U10" s="35"/>
      <c r="V10" s="35"/>
      <c r="W10" s="35"/>
      <c r="X10" s="35"/>
      <c r="Y10" s="35"/>
      <c r="Z10" s="35"/>
      <c r="AA10" s="35"/>
      <c r="AB10" s="35"/>
      <c r="AC10" s="35"/>
    </row>
    <row r="11" spans="1:29" ht="15.75" customHeight="1">
      <c r="A11" s="38" t="s">
        <v>16</v>
      </c>
      <c r="B11" s="42">
        <v>103</v>
      </c>
      <c r="C11" s="42">
        <v>197</v>
      </c>
      <c r="D11" s="42">
        <v>186</v>
      </c>
      <c r="E11" s="42">
        <v>57</v>
      </c>
      <c r="F11" s="42">
        <v>4</v>
      </c>
      <c r="G11" s="40"/>
      <c r="H11" s="41">
        <f t="shared" si="0"/>
        <v>547</v>
      </c>
      <c r="I11" s="35"/>
      <c r="J11" s="35"/>
      <c r="K11" s="35"/>
      <c r="L11" s="35"/>
      <c r="M11" s="35"/>
      <c r="N11" s="35"/>
      <c r="O11" s="35"/>
      <c r="P11" s="35"/>
      <c r="Q11" s="35"/>
      <c r="R11" s="35"/>
      <c r="S11" s="35"/>
      <c r="T11" s="35"/>
      <c r="U11" s="35"/>
      <c r="V11" s="35"/>
      <c r="W11" s="35"/>
      <c r="X11" s="35"/>
      <c r="Y11" s="35"/>
      <c r="Z11" s="35"/>
      <c r="AA11" s="35"/>
      <c r="AB11" s="35"/>
      <c r="AC11" s="35"/>
    </row>
    <row r="12" spans="1:29" ht="15.75" customHeight="1">
      <c r="A12" s="38" t="s">
        <v>17</v>
      </c>
      <c r="B12" s="40"/>
      <c r="C12" s="40"/>
      <c r="D12" s="40"/>
      <c r="E12" s="40"/>
      <c r="F12" s="40"/>
      <c r="G12" s="42">
        <v>82</v>
      </c>
      <c r="H12" s="41">
        <f t="shared" si="0"/>
        <v>82</v>
      </c>
      <c r="I12" s="35"/>
      <c r="J12" s="35"/>
      <c r="K12" s="35"/>
      <c r="L12" s="35"/>
      <c r="M12" s="35"/>
      <c r="N12" s="35"/>
      <c r="O12" s="35"/>
      <c r="P12" s="35"/>
      <c r="Q12" s="35"/>
      <c r="R12" s="35"/>
      <c r="S12" s="35"/>
      <c r="T12" s="35"/>
      <c r="U12" s="35"/>
      <c r="V12" s="35"/>
      <c r="W12" s="35"/>
      <c r="X12" s="35"/>
      <c r="Y12" s="35"/>
      <c r="Z12" s="35"/>
      <c r="AA12" s="35"/>
      <c r="AB12" s="35"/>
      <c r="AC12" s="35"/>
    </row>
    <row r="13" spans="1:29" ht="15.75" customHeight="1">
      <c r="A13" s="38" t="s">
        <v>18</v>
      </c>
      <c r="B13" s="40">
        <v>29</v>
      </c>
      <c r="C13" s="40">
        <v>65</v>
      </c>
      <c r="D13" s="40">
        <v>59</v>
      </c>
      <c r="E13" s="40">
        <v>14</v>
      </c>
      <c r="F13" s="40">
        <v>15</v>
      </c>
      <c r="G13" s="40">
        <v>12</v>
      </c>
      <c r="H13" s="41">
        <f t="shared" si="0"/>
        <v>194</v>
      </c>
      <c r="I13" s="35"/>
      <c r="J13" s="35"/>
      <c r="K13" s="35"/>
      <c r="L13" s="35"/>
      <c r="M13" s="35"/>
      <c r="N13" s="35"/>
      <c r="O13" s="35"/>
      <c r="P13" s="35"/>
      <c r="Q13" s="35"/>
      <c r="R13" s="35"/>
      <c r="S13" s="35"/>
      <c r="T13" s="35"/>
      <c r="U13" s="35"/>
      <c r="V13" s="35"/>
      <c r="W13" s="35"/>
      <c r="X13" s="35"/>
      <c r="Y13" s="35"/>
      <c r="Z13" s="35"/>
      <c r="AA13" s="35"/>
      <c r="AB13" s="35"/>
      <c r="AC13" s="35"/>
    </row>
    <row r="14" spans="1:29" ht="15.75" customHeight="1">
      <c r="A14" s="38" t="s">
        <v>57</v>
      </c>
      <c r="B14" s="40"/>
      <c r="C14" s="40"/>
      <c r="D14" s="42">
        <v>12</v>
      </c>
      <c r="E14" s="40"/>
      <c r="F14" s="40"/>
      <c r="G14" s="42"/>
      <c r="H14" s="41">
        <f t="shared" si="0"/>
        <v>12</v>
      </c>
      <c r="I14" s="35"/>
      <c r="J14" s="35"/>
      <c r="K14" s="35"/>
      <c r="L14" s="35"/>
      <c r="M14" s="35"/>
      <c r="N14" s="35"/>
      <c r="O14" s="35"/>
      <c r="P14" s="35"/>
      <c r="Q14" s="35"/>
      <c r="R14" s="35"/>
      <c r="S14" s="35"/>
      <c r="T14" s="35"/>
      <c r="U14" s="35"/>
      <c r="V14" s="35"/>
      <c r="W14" s="35"/>
      <c r="X14" s="35"/>
      <c r="Y14" s="35"/>
      <c r="Z14" s="35"/>
      <c r="AA14" s="35"/>
      <c r="AB14" s="35"/>
      <c r="AC14" s="35"/>
    </row>
    <row r="15" spans="1:29" ht="15.75" customHeight="1">
      <c r="A15" s="38" t="s">
        <v>20</v>
      </c>
      <c r="B15" s="40"/>
      <c r="C15" s="40"/>
      <c r="D15" s="42"/>
      <c r="E15" s="40"/>
      <c r="F15" s="40"/>
      <c r="G15" s="42">
        <v>13</v>
      </c>
      <c r="H15" s="41">
        <f t="shared" si="0"/>
        <v>13</v>
      </c>
      <c r="I15" s="35"/>
      <c r="J15" s="35"/>
      <c r="K15" s="35"/>
      <c r="L15" s="35"/>
      <c r="M15" s="35"/>
      <c r="N15" s="35"/>
      <c r="O15" s="35"/>
      <c r="P15" s="35"/>
      <c r="Q15" s="35"/>
      <c r="R15" s="35"/>
      <c r="S15" s="35"/>
      <c r="T15" s="35"/>
      <c r="U15" s="35"/>
      <c r="V15" s="35"/>
      <c r="W15" s="35"/>
      <c r="X15" s="35"/>
      <c r="Y15" s="35"/>
      <c r="Z15" s="35"/>
      <c r="AA15" s="35"/>
      <c r="AB15" s="35"/>
      <c r="AC15" s="35"/>
    </row>
    <row r="16" spans="1:29" ht="15.75" customHeight="1">
      <c r="A16" s="38" t="s">
        <v>22</v>
      </c>
      <c r="B16" s="42">
        <v>384</v>
      </c>
      <c r="C16" s="42">
        <v>463</v>
      </c>
      <c r="D16" s="42">
        <v>273</v>
      </c>
      <c r="E16" s="42">
        <v>207</v>
      </c>
      <c r="F16" s="42">
        <v>47</v>
      </c>
      <c r="G16" s="40"/>
      <c r="H16" s="41">
        <f t="shared" si="0"/>
        <v>1374</v>
      </c>
      <c r="I16" s="35"/>
      <c r="J16" s="35"/>
      <c r="K16" s="35"/>
      <c r="L16" s="35"/>
      <c r="M16" s="35"/>
      <c r="N16" s="35"/>
      <c r="O16" s="35"/>
      <c r="P16" s="35"/>
      <c r="Q16" s="35"/>
      <c r="R16" s="35"/>
      <c r="S16" s="35"/>
      <c r="T16" s="35"/>
      <c r="U16" s="35"/>
      <c r="V16" s="35"/>
      <c r="W16" s="35"/>
      <c r="X16" s="35"/>
      <c r="Y16" s="35"/>
      <c r="Z16" s="35"/>
      <c r="AA16" s="35"/>
      <c r="AB16" s="35"/>
      <c r="AC16" s="35"/>
    </row>
    <row r="17" spans="1:29" ht="15.75" customHeight="1">
      <c r="A17" s="38" t="s">
        <v>58</v>
      </c>
      <c r="B17" s="40"/>
      <c r="C17" s="40"/>
      <c r="D17" s="40"/>
      <c r="E17" s="40"/>
      <c r="F17" s="40"/>
      <c r="G17" s="42">
        <v>0</v>
      </c>
      <c r="H17" s="41">
        <f t="shared" si="0"/>
        <v>0</v>
      </c>
      <c r="I17" s="35"/>
      <c r="J17" s="35"/>
      <c r="K17" s="35"/>
      <c r="L17" s="35"/>
      <c r="M17" s="35"/>
      <c r="N17" s="35"/>
      <c r="O17" s="35"/>
      <c r="P17" s="35"/>
      <c r="Q17" s="35"/>
      <c r="R17" s="35"/>
      <c r="S17" s="35"/>
      <c r="T17" s="35"/>
      <c r="U17" s="35"/>
      <c r="V17" s="35"/>
      <c r="W17" s="35"/>
      <c r="X17" s="35"/>
      <c r="Y17" s="35"/>
      <c r="Z17" s="35"/>
      <c r="AA17" s="35"/>
      <c r="AB17" s="35"/>
      <c r="AC17" s="35"/>
    </row>
    <row r="18" spans="1:29" ht="15.75" customHeight="1">
      <c r="A18" s="38" t="s">
        <v>44</v>
      </c>
      <c r="B18" s="40"/>
      <c r="C18" s="40"/>
      <c r="D18" s="40"/>
      <c r="E18" s="40"/>
      <c r="F18" s="40"/>
      <c r="G18" s="42">
        <v>4</v>
      </c>
      <c r="H18" s="41">
        <f t="shared" si="0"/>
        <v>4</v>
      </c>
      <c r="I18" s="35"/>
      <c r="J18" s="35"/>
      <c r="K18" s="35"/>
      <c r="L18" s="35"/>
      <c r="M18" s="35"/>
      <c r="N18" s="35"/>
      <c r="O18" s="35"/>
      <c r="P18" s="35"/>
      <c r="Q18" s="35"/>
      <c r="R18" s="35"/>
      <c r="S18" s="35"/>
      <c r="T18" s="35"/>
      <c r="U18" s="35"/>
      <c r="V18" s="35"/>
      <c r="W18" s="35"/>
      <c r="X18" s="35"/>
      <c r="Y18" s="35"/>
      <c r="Z18" s="35"/>
      <c r="AA18" s="35"/>
      <c r="AB18" s="35"/>
      <c r="AC18" s="35"/>
    </row>
    <row r="19" spans="1:29" ht="15.75" customHeight="1">
      <c r="A19" s="38" t="s">
        <v>59</v>
      </c>
      <c r="B19" s="43"/>
      <c r="C19" s="43"/>
      <c r="D19" s="43"/>
      <c r="E19" s="40">
        <v>20</v>
      </c>
      <c r="F19" s="43"/>
      <c r="G19" s="43"/>
      <c r="H19" s="41">
        <f t="shared" si="0"/>
        <v>20</v>
      </c>
      <c r="I19" s="35"/>
      <c r="J19" s="35"/>
      <c r="K19" s="35"/>
      <c r="L19" s="35"/>
      <c r="M19" s="35"/>
      <c r="N19" s="35"/>
      <c r="O19" s="35"/>
      <c r="P19" s="35"/>
      <c r="Q19" s="35"/>
      <c r="R19" s="35"/>
      <c r="S19" s="35"/>
      <c r="T19" s="35"/>
      <c r="U19" s="35"/>
      <c r="V19" s="35"/>
      <c r="W19" s="35"/>
      <c r="X19" s="35"/>
      <c r="Y19" s="35"/>
      <c r="Z19" s="35"/>
      <c r="AA19" s="35"/>
      <c r="AB19" s="35"/>
      <c r="AC19" s="35"/>
    </row>
    <row r="20" spans="1:29" ht="15.75" customHeight="1">
      <c r="A20" s="38" t="s">
        <v>60</v>
      </c>
      <c r="B20" s="40">
        <v>15</v>
      </c>
      <c r="C20" s="40">
        <v>6</v>
      </c>
      <c r="D20" s="40">
        <v>27</v>
      </c>
      <c r="E20" s="40">
        <v>0</v>
      </c>
      <c r="F20" s="40">
        <v>0</v>
      </c>
      <c r="G20" s="40">
        <v>0</v>
      </c>
      <c r="H20" s="41">
        <f t="shared" si="0"/>
        <v>48</v>
      </c>
      <c r="I20" s="35"/>
      <c r="J20" s="35"/>
      <c r="K20" s="35"/>
      <c r="L20" s="35"/>
      <c r="M20" s="35"/>
      <c r="N20" s="35"/>
      <c r="O20" s="35"/>
      <c r="P20" s="35"/>
      <c r="Q20" s="35"/>
      <c r="R20" s="35"/>
      <c r="S20" s="35"/>
      <c r="T20" s="35"/>
      <c r="U20" s="35"/>
      <c r="V20" s="35"/>
      <c r="W20" s="35"/>
      <c r="X20" s="35"/>
      <c r="Y20" s="35"/>
      <c r="Z20" s="35"/>
      <c r="AA20" s="35"/>
      <c r="AB20" s="35"/>
      <c r="AC20" s="35"/>
    </row>
    <row r="21" spans="1:29" ht="15.75" customHeight="1">
      <c r="A21" s="36" t="s">
        <v>8</v>
      </c>
      <c r="B21" s="44">
        <f t="shared" ref="B21:H21" si="1">SUM(B4:B20)</f>
        <v>1767</v>
      </c>
      <c r="C21" s="44">
        <f t="shared" si="1"/>
        <v>2261</v>
      </c>
      <c r="D21" s="44">
        <f t="shared" si="1"/>
        <v>1758</v>
      </c>
      <c r="E21" s="44">
        <f t="shared" si="1"/>
        <v>1312</v>
      </c>
      <c r="F21" s="44">
        <f t="shared" si="1"/>
        <v>719</v>
      </c>
      <c r="G21" s="44">
        <f t="shared" si="1"/>
        <v>139</v>
      </c>
      <c r="H21" s="44">
        <f t="shared" si="1"/>
        <v>7956</v>
      </c>
      <c r="I21" s="35"/>
      <c r="J21" s="35"/>
      <c r="K21" s="35"/>
      <c r="L21" s="35"/>
      <c r="M21" s="35"/>
      <c r="N21" s="35"/>
      <c r="O21" s="35"/>
      <c r="P21" s="35"/>
      <c r="Q21" s="35"/>
      <c r="R21" s="35"/>
      <c r="S21" s="35"/>
      <c r="T21" s="35"/>
      <c r="U21" s="35"/>
      <c r="V21" s="35"/>
      <c r="W21" s="35"/>
      <c r="X21" s="35"/>
      <c r="Y21" s="35"/>
      <c r="Z21" s="35"/>
      <c r="AA21" s="35"/>
      <c r="AB21" s="35"/>
      <c r="AC21" s="35"/>
    </row>
    <row r="22" spans="1:29" ht="15.75" customHeight="1">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row>
    <row r="23" spans="1:29" ht="15.75" customHeight="1">
      <c r="A23" s="45" t="s">
        <v>61</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row>
    <row r="24" spans="1:29"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row>
    <row r="25" spans="1:29" ht="15.75" customHeight="1">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row>
    <row r="26" spans="1:29"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row>
    <row r="27" spans="1:29"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row>
    <row r="28" spans="1:29"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row>
    <row r="29" spans="1:29"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row>
    <row r="30" spans="1:29"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row>
    <row r="31" spans="1:29"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row>
    <row r="32" spans="1:29"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row>
    <row r="33" spans="1:29"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row>
    <row r="34" spans="1:29"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row>
    <row r="35" spans="1:29"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row>
    <row r="36" spans="1:29"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row>
    <row r="37" spans="1:29"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row>
    <row r="38" spans="1:29" ht="1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row>
    <row r="39" spans="1:29" ht="15">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row>
    <row r="40" spans="1:29" ht="15">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row>
    <row r="41" spans="1:29" ht="15">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row>
    <row r="42" spans="1:29" ht="15">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row>
    <row r="43" spans="1:29" ht="15">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row>
    <row r="44" spans="1:29" ht="15">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row>
    <row r="45" spans="1:29" ht="15">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row>
    <row r="46" spans="1:29" ht="15">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row>
    <row r="47" spans="1:29" ht="1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row>
    <row r="48" spans="1:29" ht="1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row>
    <row r="49" spans="1:29" ht="15">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row>
    <row r="50" spans="1:29" ht="15">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row>
    <row r="51" spans="1:29" ht="15">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row>
    <row r="52" spans="1:29" ht="15">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row>
    <row r="53" spans="1:29" ht="15">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row>
    <row r="54" spans="1:29" ht="15">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row>
    <row r="55" spans="1:29" ht="15">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row>
    <row r="56" spans="1:29" ht="15">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row>
    <row r="57" spans="1:29" ht="15">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row>
    <row r="58" spans="1:29" ht="15">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row>
    <row r="59" spans="1:29" ht="15">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row>
    <row r="60" spans="1:29" ht="15">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row>
    <row r="61" spans="1:29" ht="15">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row>
    <row r="62" spans="1:29" ht="15">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row>
    <row r="63" spans="1:29" ht="15">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row>
    <row r="64" spans="1:29" ht="15">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row>
    <row r="65" spans="1:29" ht="15">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row>
    <row r="66" spans="1:29" ht="15">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row>
    <row r="67" spans="1:29" ht="15">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row>
    <row r="68" spans="1:29" ht="15">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row>
    <row r="69" spans="1:29" ht="15">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row>
    <row r="70" spans="1:29" ht="15">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row>
    <row r="71" spans="1:29" ht="15">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row>
    <row r="72" spans="1:29" ht="15">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row>
    <row r="73" spans="1:29" ht="15">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row>
    <row r="74" spans="1:29" ht="15">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row>
    <row r="75" spans="1:29" ht="15">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row>
    <row r="76" spans="1:29" ht="15">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row>
    <row r="77" spans="1:29" ht="15">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row>
    <row r="78" spans="1:29" ht="15">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row>
    <row r="79" spans="1:29" ht="15">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row>
    <row r="80" spans="1:29" ht="15">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row>
    <row r="81" spans="1:29" ht="15">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row>
    <row r="82" spans="1:29" ht="15">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row>
    <row r="83" spans="1:29" ht="15">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row>
    <row r="84" spans="1:29" ht="15">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row>
    <row r="85" spans="1:29" ht="15">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row>
    <row r="86" spans="1:29" ht="15">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row>
    <row r="87" spans="1:29" ht="15">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row>
    <row r="88" spans="1:29" ht="15">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row>
    <row r="89" spans="1:29" ht="15">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row>
    <row r="90" spans="1:29" ht="15">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row>
    <row r="91" spans="1:29" ht="15">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row>
    <row r="92" spans="1:29" ht="15">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row>
    <row r="93" spans="1:29" ht="15">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row>
    <row r="94" spans="1:29" ht="15">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row>
    <row r="95" spans="1:29" ht="15">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row>
    <row r="96" spans="1:29" ht="15">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row>
    <row r="97" spans="1:29" ht="15">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row>
    <row r="98" spans="1:29" ht="15">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row>
    <row r="99" spans="1:29" ht="15">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row>
    <row r="100" spans="1:29" ht="15">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row>
    <row r="101" spans="1:29" ht="15">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row>
    <row r="102" spans="1:29" ht="1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row>
    <row r="103" spans="1:29" ht="1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row>
    <row r="104" spans="1:29" ht="15">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row>
    <row r="105" spans="1:29" ht="15">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row>
    <row r="106" spans="1:29" ht="15">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row>
    <row r="107" spans="1:29" ht="15">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row>
    <row r="108" spans="1:29" ht="15">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row>
    <row r="109" spans="1:29" ht="15">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row>
    <row r="110" spans="1:29" ht="15">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row>
    <row r="111" spans="1:29" ht="15">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row>
    <row r="112" spans="1:29" ht="15">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row>
    <row r="113" spans="1:29" ht="15">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row>
    <row r="114" spans="1:29" ht="15">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row>
    <row r="115" spans="1:29" ht="15">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row>
    <row r="116" spans="1:29" ht="15">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row>
    <row r="117" spans="1:29" ht="1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row>
    <row r="118" spans="1:29" ht="15">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row>
    <row r="119" spans="1:29" ht="15">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row>
    <row r="120" spans="1:29" ht="15">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row>
    <row r="121" spans="1:29" ht="15">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row>
    <row r="122" spans="1:29" ht="15">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row>
    <row r="123" spans="1:29" ht="15">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row>
    <row r="124" spans="1:29" ht="15">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row>
    <row r="125" spans="1:29" ht="15">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row>
    <row r="126" spans="1:29" ht="15">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row>
    <row r="127" spans="1:29" ht="15">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row>
    <row r="128" spans="1:29" ht="15">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row>
    <row r="129" spans="1:29" ht="15">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row>
    <row r="130" spans="1:29" ht="15">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row>
    <row r="131" spans="1:29" ht="15">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row>
    <row r="132" spans="1:29" ht="15">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row>
    <row r="133" spans="1:29" ht="15">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row>
    <row r="134" spans="1:29" ht="15">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row>
    <row r="135" spans="1:29" ht="15">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row>
    <row r="136" spans="1:29" ht="15">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row>
    <row r="137" spans="1:29" ht="1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row>
    <row r="138" spans="1:29" ht="15">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row>
    <row r="139" spans="1:29" ht="15">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row>
    <row r="140" spans="1:29" ht="15">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row>
    <row r="141" spans="1:29" ht="15">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row>
    <row r="142" spans="1:29" ht="15">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row>
    <row r="143" spans="1:29" ht="15">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row>
    <row r="144" spans="1:29" ht="15">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row>
    <row r="145" spans="1:29" ht="15">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row>
    <row r="146" spans="1:29" ht="15">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row>
    <row r="147" spans="1:29" ht="15">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row>
    <row r="148" spans="1:29" ht="1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row>
    <row r="149" spans="1:29" ht="1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row>
    <row r="150" spans="1:29" ht="15">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row>
    <row r="151" spans="1:29" ht="15">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row>
    <row r="152" spans="1:29" ht="15">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row>
    <row r="153" spans="1:29" ht="15">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row>
    <row r="154" spans="1:29" ht="15">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row>
    <row r="155" spans="1:29" ht="15">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row>
    <row r="156" spans="1:29" ht="15">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row>
    <row r="157" spans="1:29" ht="15">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row>
    <row r="158" spans="1:29" ht="15">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row>
    <row r="159" spans="1:29" ht="15">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row>
    <row r="160" spans="1:29" ht="15">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row>
    <row r="161" spans="1:29" ht="15">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row>
    <row r="162" spans="1:29" ht="15">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row>
    <row r="163" spans="1:29" ht="15">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row>
    <row r="164" spans="1:29" ht="1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row>
    <row r="165" spans="1:29" ht="15">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row>
    <row r="166" spans="1:29" ht="15">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row>
    <row r="167" spans="1:29" ht="15">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row>
    <row r="168" spans="1:29" ht="15">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row>
    <row r="169" spans="1:29" ht="15">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row>
    <row r="170" spans="1:29" ht="15">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row>
    <row r="171" spans="1:29" ht="15">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row>
    <row r="172" spans="1:29" ht="15">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row>
    <row r="173" spans="1:29" ht="15">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row>
    <row r="174" spans="1:29" ht="15">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row>
    <row r="175" spans="1:29" ht="15">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row>
    <row r="176" spans="1:29" ht="15">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row>
    <row r="177" spans="1:29" ht="15">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row>
    <row r="178" spans="1:29" ht="15">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row>
    <row r="179" spans="1:29" ht="15">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row>
    <row r="180" spans="1:29" ht="15">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row>
    <row r="181" spans="1:29" ht="15">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row>
    <row r="182" spans="1:29" ht="15">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row>
    <row r="183" spans="1:29" ht="15">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row>
    <row r="184" spans="1:29" ht="15">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row>
    <row r="185" spans="1:29" ht="15">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row>
    <row r="186" spans="1:29" ht="15">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row>
    <row r="187" spans="1:29" ht="15">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row>
    <row r="188" spans="1:29" ht="15">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row>
    <row r="189" spans="1:29" ht="15">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row>
    <row r="190" spans="1:29" ht="15">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row>
    <row r="191" spans="1:29" ht="15">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row>
    <row r="192" spans="1:29" ht="15">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row>
    <row r="193" spans="1:29" ht="15">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row>
    <row r="194" spans="1:29" ht="15">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row>
    <row r="195" spans="1:29" ht="15">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row>
    <row r="196" spans="1:29" ht="15">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row>
    <row r="197" spans="1:29" ht="15">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row>
    <row r="198" spans="1:29" ht="15">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row>
    <row r="199" spans="1:29" ht="15">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row>
    <row r="200" spans="1:29" ht="15">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row>
    <row r="201" spans="1:29" ht="15">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row>
    <row r="202" spans="1:29" ht="15">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row>
    <row r="203" spans="1:29" ht="15">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row>
    <row r="204" spans="1:29" ht="15">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row>
    <row r="205" spans="1:29" ht="15">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row>
    <row r="206" spans="1:29" ht="15">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row>
    <row r="207" spans="1:29" ht="15">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row>
    <row r="208" spans="1:29" ht="15">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row>
    <row r="209" spans="1:29" ht="15">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row>
    <row r="210" spans="1:29" ht="15">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row>
    <row r="211" spans="1:29" ht="15">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row>
    <row r="212" spans="1:29" ht="15">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row>
    <row r="213" spans="1:29" ht="15">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row>
    <row r="214" spans="1:29" ht="15">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row>
    <row r="215" spans="1:29" ht="15">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row>
    <row r="216" spans="1:29" ht="15">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row>
    <row r="217" spans="1:29" ht="15">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row>
    <row r="218" spans="1:29" ht="15">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row>
    <row r="219" spans="1:29" ht="15">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row>
    <row r="220" spans="1:29" ht="15">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row>
    <row r="221" spans="1:29" ht="15">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row>
    <row r="222" spans="1:29" ht="15">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row>
    <row r="223" spans="1:29" ht="15">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row>
    <row r="224" spans="1:29" ht="15">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row>
    <row r="225" spans="1:29" ht="15">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row>
    <row r="226" spans="1:29" ht="15">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row>
    <row r="227" spans="1:29" ht="15">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row>
    <row r="228" spans="1:29" ht="15">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row>
    <row r="229" spans="1:29" ht="15">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row>
    <row r="230" spans="1:29" ht="15">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row>
    <row r="231" spans="1:29" ht="15">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row>
    <row r="232" spans="1:29" ht="15">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row>
    <row r="233" spans="1:29" ht="15">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row>
    <row r="234" spans="1:29" ht="15">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row>
    <row r="235" spans="1:29" ht="15">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row>
    <row r="236" spans="1:29" ht="15">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row>
    <row r="237" spans="1:29" ht="15">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row>
    <row r="238" spans="1:29" ht="15">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row>
    <row r="239" spans="1:29" ht="15">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row>
    <row r="240" spans="1:29" ht="15">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row>
    <row r="241" spans="1:29" ht="15">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row>
    <row r="242" spans="1:29" ht="15">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row>
    <row r="243" spans="1:29" ht="15">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row>
    <row r="244" spans="1:29" ht="15">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row>
    <row r="245" spans="1:29" ht="15">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row>
    <row r="246" spans="1:29" ht="15">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row>
    <row r="247" spans="1:29" ht="15">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row>
    <row r="248" spans="1:29" ht="15">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row>
    <row r="249" spans="1:29" ht="15">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row>
    <row r="250" spans="1:29" ht="15">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row>
    <row r="251" spans="1:29" ht="15">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row>
    <row r="252" spans="1:29" ht="15">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row>
    <row r="253" spans="1:29" ht="15">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row>
    <row r="254" spans="1:29" ht="15">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row>
    <row r="255" spans="1:29" ht="15">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row>
    <row r="256" spans="1:29" ht="15">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row>
    <row r="257" spans="1:29" ht="15">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row>
    <row r="258" spans="1:29" ht="15">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row>
    <row r="259" spans="1:29" ht="15">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row>
    <row r="260" spans="1:29" ht="15">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row>
    <row r="261" spans="1:29" ht="15">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row>
    <row r="262" spans="1:29" ht="15">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row>
    <row r="263" spans="1:29" ht="15">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row>
    <row r="264" spans="1:29" ht="15">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row>
    <row r="265" spans="1:29" ht="15">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row>
    <row r="266" spans="1:29" ht="15">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row>
    <row r="267" spans="1:29" ht="15">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row>
    <row r="268" spans="1:29" ht="15">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row>
    <row r="269" spans="1:29" ht="15">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row>
    <row r="270" spans="1:29" ht="15">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row>
    <row r="271" spans="1:29" ht="15">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row>
    <row r="272" spans="1:29" ht="15">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row>
    <row r="273" spans="1:29" ht="15">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row>
    <row r="274" spans="1:29" ht="15">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row>
    <row r="275" spans="1:29" ht="15">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row>
    <row r="276" spans="1:29" ht="15">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row>
    <row r="277" spans="1:29" ht="15">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row>
    <row r="278" spans="1:29" ht="15">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row>
    <row r="279" spans="1:29" ht="15">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row>
    <row r="280" spans="1:29" ht="15">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row>
    <row r="281" spans="1:29" ht="15">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row>
    <row r="282" spans="1:29" ht="15">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row>
    <row r="283" spans="1:29" ht="15">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row>
    <row r="284" spans="1:29" ht="15">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row>
    <row r="285" spans="1:29" ht="15">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row>
    <row r="286" spans="1:29" ht="15">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row>
    <row r="287" spans="1:29" ht="15">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row>
    <row r="288" spans="1:29" ht="15">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row>
    <row r="289" spans="1:29" ht="15">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row>
    <row r="290" spans="1:29" ht="15">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row>
    <row r="291" spans="1:29" ht="15">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row>
    <row r="292" spans="1:29" ht="15">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row>
    <row r="293" spans="1:29" ht="15">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row>
    <row r="294" spans="1:29" ht="15">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row>
    <row r="295" spans="1:29" ht="15">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row>
    <row r="296" spans="1:29" ht="15">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row>
    <row r="297" spans="1:29" ht="15">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row>
    <row r="298" spans="1:29" ht="15">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row>
    <row r="299" spans="1:29" ht="15">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row>
    <row r="300" spans="1:29" ht="15">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row>
    <row r="301" spans="1:29" ht="15">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row>
    <row r="302" spans="1:29" ht="15">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row>
    <row r="303" spans="1:29" ht="15">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row>
    <row r="304" spans="1:29" ht="15">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row>
    <row r="305" spans="1:29" ht="15">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row>
    <row r="306" spans="1:29" ht="15">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row>
    <row r="307" spans="1:29" ht="15">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row>
    <row r="308" spans="1:29" ht="15">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row>
    <row r="309" spans="1:29" ht="15">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row>
    <row r="310" spans="1:29" ht="15">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row>
    <row r="311" spans="1:29" ht="15">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row>
    <row r="312" spans="1:29" ht="15">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row>
    <row r="313" spans="1:29" ht="15">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row>
    <row r="314" spans="1:29" ht="15">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row>
    <row r="315" spans="1:29" ht="15">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row>
    <row r="316" spans="1:29" ht="15">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row>
    <row r="317" spans="1:29" ht="15">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row>
    <row r="318" spans="1:29" ht="15">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row>
    <row r="319" spans="1:29" ht="15">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row>
    <row r="320" spans="1:29" ht="15">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row>
    <row r="321" spans="1:29" ht="15">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row>
    <row r="322" spans="1:29" ht="15">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row>
    <row r="323" spans="1:29" ht="15">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row>
    <row r="324" spans="1:29" ht="15">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row>
    <row r="325" spans="1:29" ht="15">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row>
    <row r="326" spans="1:29" ht="15">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row>
    <row r="327" spans="1:29" ht="15">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row>
    <row r="328" spans="1:29" ht="15">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row>
    <row r="329" spans="1:29" ht="15">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row>
    <row r="330" spans="1:29" ht="15">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row>
    <row r="331" spans="1:29" ht="15">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row>
    <row r="332" spans="1:29" ht="15">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row>
    <row r="333" spans="1:29" ht="15">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row>
    <row r="334" spans="1:29" ht="15">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row>
    <row r="335" spans="1:29" ht="15">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row>
    <row r="336" spans="1:29" ht="15">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row>
    <row r="337" spans="1:29" ht="15">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row>
    <row r="338" spans="1:29" ht="15">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row>
    <row r="339" spans="1:29" ht="15">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row>
    <row r="340" spans="1:29" ht="15">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row>
    <row r="341" spans="1:29" ht="15">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row>
    <row r="342" spans="1:29" ht="15">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row>
    <row r="343" spans="1:29" ht="15">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row>
    <row r="344" spans="1:29" ht="15">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row>
    <row r="345" spans="1:29" ht="15">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row>
    <row r="346" spans="1:29" ht="15">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row>
    <row r="347" spans="1:29" ht="15">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row>
    <row r="348" spans="1:29" ht="15">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row>
    <row r="349" spans="1:29" ht="15">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row>
    <row r="350" spans="1:29" ht="15">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row>
    <row r="351" spans="1:29" ht="15">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row>
    <row r="352" spans="1:29" ht="15">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row>
    <row r="353" spans="1:29" ht="15">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row>
    <row r="354" spans="1:29" ht="15">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row>
    <row r="355" spans="1:29" ht="15">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row>
    <row r="356" spans="1:29" ht="15">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row>
    <row r="357" spans="1:29" ht="15">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row>
    <row r="358" spans="1:29" ht="15">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row>
    <row r="359" spans="1:29" ht="15">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row>
    <row r="360" spans="1:29" ht="15">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row>
    <row r="361" spans="1:29" ht="15">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row>
    <row r="362" spans="1:29" ht="15">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row>
    <row r="363" spans="1:29" ht="15">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row>
    <row r="364" spans="1:29" ht="15">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row>
    <row r="365" spans="1:29" ht="15">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row>
    <row r="366" spans="1:29" ht="15">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row>
    <row r="367" spans="1:29" ht="15">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row>
    <row r="368" spans="1:29" ht="15">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row>
    <row r="369" spans="1:29" ht="15">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row>
    <row r="370" spans="1:29" ht="15">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row>
    <row r="371" spans="1:29" ht="15">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row>
    <row r="372" spans="1:29" ht="15">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row>
    <row r="373" spans="1:29" ht="15">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row>
    <row r="374" spans="1:29" ht="15">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row>
    <row r="375" spans="1:29" ht="15">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row>
    <row r="376" spans="1:29" ht="15">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row>
    <row r="377" spans="1:29" ht="15">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row>
    <row r="378" spans="1:29" ht="15">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row>
    <row r="379" spans="1:29" ht="15">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row>
    <row r="380" spans="1:29" ht="15">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row>
    <row r="381" spans="1:29" ht="15">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row>
    <row r="382" spans="1:29" ht="15">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row>
    <row r="383" spans="1:29" ht="15">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row>
    <row r="384" spans="1:29" ht="15">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row>
    <row r="385" spans="1:29" ht="15">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row>
    <row r="386" spans="1:29" ht="15">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row>
    <row r="387" spans="1:29" ht="15">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row>
    <row r="388" spans="1:29" ht="15">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row>
    <row r="389" spans="1:29" ht="15">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row>
    <row r="390" spans="1:29" ht="15">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row>
    <row r="391" spans="1:29" ht="15">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row>
    <row r="392" spans="1:29" ht="15">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row>
    <row r="393" spans="1:29" ht="15">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row>
    <row r="394" spans="1:29" ht="15">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row>
    <row r="395" spans="1:29" ht="15">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row>
    <row r="396" spans="1:29" ht="15">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row>
    <row r="397" spans="1:29" ht="15">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row>
    <row r="398" spans="1:29" ht="15">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row>
    <row r="399" spans="1:29" ht="15">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row>
    <row r="400" spans="1:29" ht="15">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row>
    <row r="401" spans="1:29" ht="15">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row>
    <row r="402" spans="1:29" ht="15">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row>
    <row r="403" spans="1:29" ht="15">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row>
    <row r="404" spans="1:29" ht="15">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row>
    <row r="405" spans="1:29" ht="15">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row>
    <row r="406" spans="1:29" ht="15">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row>
    <row r="407" spans="1:29" ht="15">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row>
    <row r="408" spans="1:29" ht="15">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row>
    <row r="409" spans="1:29" ht="15">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row>
    <row r="410" spans="1:29" ht="15">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row>
    <row r="411" spans="1:29" ht="15">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row>
    <row r="412" spans="1:29" ht="15">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row>
    <row r="413" spans="1:29" ht="15">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row>
    <row r="414" spans="1:29" ht="15">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row>
    <row r="415" spans="1:29" ht="15">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row>
    <row r="416" spans="1:29" ht="15">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row>
    <row r="417" spans="1:29" ht="15">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row>
    <row r="418" spans="1:29" ht="15">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row>
    <row r="419" spans="1:29" ht="15">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row>
    <row r="420" spans="1:29" ht="15">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row>
    <row r="421" spans="1:29" ht="15">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row>
    <row r="422" spans="1:29" ht="15">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row>
    <row r="423" spans="1:29" ht="15">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row>
    <row r="424" spans="1:29" ht="15">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row>
    <row r="425" spans="1:29" ht="15">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row>
    <row r="426" spans="1:29" ht="15">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row>
    <row r="427" spans="1:29" ht="15">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row>
    <row r="428" spans="1:29" ht="15">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row>
    <row r="429" spans="1:29" ht="15">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row>
    <row r="430" spans="1:29" ht="15">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row>
    <row r="431" spans="1:29" ht="15">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row>
    <row r="432" spans="1:29" ht="15">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row>
    <row r="433" spans="1:29" ht="15">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row>
    <row r="434" spans="1:29" ht="15">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row>
    <row r="435" spans="1:29" ht="15">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row>
    <row r="436" spans="1:29" ht="15">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row>
    <row r="437" spans="1:29" ht="15">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row>
    <row r="438" spans="1:29" ht="15">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row>
    <row r="439" spans="1:29" ht="15">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row>
    <row r="440" spans="1:29" ht="15">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row>
    <row r="441" spans="1:29" ht="15">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row>
    <row r="442" spans="1:29" ht="15">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row>
    <row r="443" spans="1:29" ht="15">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row>
    <row r="444" spans="1:29" ht="15">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row>
    <row r="445" spans="1:29" ht="15">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row>
    <row r="446" spans="1:29" ht="15">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row>
    <row r="447" spans="1:29" ht="15">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row>
    <row r="448" spans="1:29" ht="15">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row>
    <row r="449" spans="1:29" ht="15">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row>
    <row r="450" spans="1:29" ht="15">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row>
    <row r="451" spans="1:29" ht="15">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row>
    <row r="452" spans="1:29" ht="15">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row>
    <row r="453" spans="1:29" ht="15">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row>
    <row r="454" spans="1:29" ht="15">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row>
    <row r="455" spans="1:29" ht="15">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row>
    <row r="456" spans="1:29" ht="15">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row>
    <row r="457" spans="1:29" ht="15">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row>
    <row r="458" spans="1:29" ht="15">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row>
    <row r="459" spans="1:29" ht="15">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row>
    <row r="460" spans="1:29" ht="15">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row>
    <row r="461" spans="1:29" ht="15">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row>
    <row r="462" spans="1:29" ht="15">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row>
    <row r="463" spans="1:29" ht="15">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row>
    <row r="464" spans="1:29" ht="15">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row>
    <row r="465" spans="1:29" ht="15">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row>
    <row r="466" spans="1:29" ht="15">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row>
    <row r="467" spans="1:29" ht="15">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row>
    <row r="468" spans="1:29" ht="15">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row>
    <row r="469" spans="1:29" ht="15">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row>
    <row r="470" spans="1:29" ht="15">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row>
    <row r="471" spans="1:29" ht="15">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row>
    <row r="472" spans="1:29" ht="15">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row>
    <row r="473" spans="1:29" ht="15">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row>
    <row r="474" spans="1:29" ht="15">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row>
    <row r="475" spans="1:29" ht="15">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row>
    <row r="476" spans="1:29" ht="15">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row>
    <row r="477" spans="1:29" ht="15">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row>
    <row r="478" spans="1:29" ht="15">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row>
    <row r="479" spans="1:29" ht="15">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row>
    <row r="480" spans="1:29" ht="15">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row>
    <row r="481" spans="1:29" ht="15">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row>
    <row r="482" spans="1:29" ht="15">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row>
    <row r="483" spans="1:29" ht="15">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row>
    <row r="484" spans="1:29" ht="15">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row>
    <row r="485" spans="1:29" ht="15">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row>
    <row r="486" spans="1:29" ht="15">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row>
    <row r="487" spans="1:29" ht="15">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row>
    <row r="488" spans="1:29" ht="15">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row>
    <row r="489" spans="1:29" ht="15">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row>
    <row r="490" spans="1:29" ht="15">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row>
    <row r="491" spans="1:29" ht="15">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row>
    <row r="492" spans="1:29" ht="15">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row>
    <row r="493" spans="1:29" ht="15">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row>
    <row r="494" spans="1:29" ht="15">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row>
    <row r="495" spans="1:29" ht="15">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row>
    <row r="496" spans="1:29" ht="15">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row>
    <row r="497" spans="1:29" ht="15">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row>
    <row r="498" spans="1:29" ht="15">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row>
    <row r="499" spans="1:29" ht="15">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row>
    <row r="500" spans="1:29" ht="15">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row>
    <row r="501" spans="1:29" ht="15">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row>
    <row r="502" spans="1:29" ht="15">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row>
    <row r="503" spans="1:29" ht="15">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row>
    <row r="504" spans="1:29" ht="15">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row>
    <row r="505" spans="1:29" ht="15">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row>
    <row r="506" spans="1:29" ht="15">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row>
    <row r="507" spans="1:29" ht="15">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row>
    <row r="508" spans="1:29" ht="15">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row>
    <row r="509" spans="1:29" ht="15">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row>
    <row r="510" spans="1:29" ht="15">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row>
    <row r="511" spans="1:29" ht="15">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row>
    <row r="512" spans="1:29" ht="15">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row>
    <row r="513" spans="1:29" ht="15">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row>
    <row r="514" spans="1:29" ht="15">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row>
    <row r="515" spans="1:29" ht="15">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row>
    <row r="516" spans="1:29" ht="15">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row>
    <row r="517" spans="1:29" ht="15">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row>
    <row r="518" spans="1:29" ht="15">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row>
    <row r="519" spans="1:29" ht="15">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row>
    <row r="520" spans="1:29" ht="15">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row>
    <row r="521" spans="1:29" ht="15">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row>
    <row r="522" spans="1:29" ht="15">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row>
    <row r="523" spans="1:29" ht="15">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row>
    <row r="524" spans="1:29" ht="15">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row>
    <row r="525" spans="1:29" ht="15">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row>
    <row r="526" spans="1:29" ht="15">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row>
    <row r="527" spans="1:29" ht="15">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row>
    <row r="528" spans="1:29" ht="15">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row>
    <row r="529" spans="1:29" ht="15">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row>
    <row r="530" spans="1:29" ht="15">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row>
    <row r="531" spans="1:29" ht="15">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row>
    <row r="532" spans="1:29" ht="15">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row>
    <row r="533" spans="1:29" ht="15">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row>
    <row r="534" spans="1:29" ht="15">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row>
    <row r="535" spans="1:29" ht="15">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row>
    <row r="536" spans="1:29" ht="15">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row>
    <row r="537" spans="1:29" ht="15">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row>
    <row r="538" spans="1:29" ht="15">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row>
    <row r="539" spans="1:29" ht="15">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row>
    <row r="540" spans="1:29" ht="15">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row>
    <row r="541" spans="1:29" ht="15">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row>
    <row r="542" spans="1:29" ht="15">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row>
    <row r="543" spans="1:29" ht="15">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row>
    <row r="544" spans="1:29" ht="15">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row>
    <row r="545" spans="1:29" ht="15">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row>
    <row r="546" spans="1:29" ht="15">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row>
    <row r="547" spans="1:29" ht="15">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row>
    <row r="548" spans="1:29" ht="15">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row>
    <row r="549" spans="1:29" ht="15">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row>
    <row r="550" spans="1:29" ht="15">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row>
    <row r="551" spans="1:29" ht="15">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row>
    <row r="552" spans="1:29" ht="15">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row>
    <row r="553" spans="1:29" ht="15">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row>
    <row r="554" spans="1:29" ht="1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row>
    <row r="555" spans="1:29" ht="15">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row>
    <row r="556" spans="1:29" ht="15">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row>
    <row r="557" spans="1:29" ht="15">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row>
    <row r="558" spans="1:29" ht="15">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row>
    <row r="559" spans="1:29" ht="15">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row>
    <row r="560" spans="1:29" ht="15">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row>
    <row r="561" spans="1:29" ht="15">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row>
    <row r="562" spans="1:29" ht="15">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row>
    <row r="563" spans="1:29" ht="15">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row>
    <row r="564" spans="1:29" ht="15">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row>
    <row r="565" spans="1:29" ht="15">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row>
    <row r="566" spans="1:29" ht="15">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row>
    <row r="567" spans="1:29" ht="15">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row>
    <row r="568" spans="1:29" ht="15">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row>
    <row r="569" spans="1:29" ht="15">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row>
    <row r="570" spans="1:29" ht="15">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row>
    <row r="571" spans="1:29" ht="15">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row>
    <row r="572" spans="1:29" ht="15">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row>
    <row r="573" spans="1:29" ht="15">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row>
    <row r="574" spans="1:29" ht="15">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row>
    <row r="575" spans="1:29" ht="15">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row>
    <row r="576" spans="1:29" ht="15">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row>
    <row r="577" spans="1:29" ht="15">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row>
    <row r="578" spans="1:29" ht="15">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row>
    <row r="579" spans="1:29" ht="15">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row>
    <row r="580" spans="1:29" ht="15">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row>
    <row r="581" spans="1:29" ht="15">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row>
    <row r="582" spans="1:29" ht="15">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row>
    <row r="583" spans="1:29" ht="15">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row>
    <row r="584" spans="1:29" ht="15">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row>
    <row r="585" spans="1:29" ht="15">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row>
    <row r="586" spans="1:29" ht="15">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row>
    <row r="587" spans="1:29" ht="15">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row>
    <row r="588" spans="1:29" ht="15">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row>
    <row r="589" spans="1:29" ht="15">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row>
    <row r="590" spans="1:29" ht="15">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row>
    <row r="591" spans="1:29" ht="15">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row>
    <row r="592" spans="1:29" ht="15">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row>
    <row r="593" spans="1:29" ht="15">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row>
    <row r="594" spans="1:29" ht="15">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row>
    <row r="595" spans="1:29" ht="15">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row>
    <row r="596" spans="1:29" ht="15">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row>
    <row r="597" spans="1:29" ht="15">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row>
    <row r="598" spans="1:29" ht="15">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row>
    <row r="599" spans="1:29" ht="15">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row>
    <row r="600" spans="1:29" ht="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row>
    <row r="601" spans="1:29" ht="15">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row>
    <row r="602" spans="1:29" ht="15">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row>
    <row r="603" spans="1:29" ht="15">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row>
    <row r="604" spans="1:29" ht="15">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row>
    <row r="605" spans="1:29" ht="15">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row>
    <row r="606" spans="1:29" ht="15">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row>
    <row r="607" spans="1:29" ht="15">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row>
    <row r="608" spans="1:29" ht="15">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row>
    <row r="609" spans="1:29" ht="15">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row>
    <row r="610" spans="1:29" ht="15">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row>
    <row r="611" spans="1:29" ht="15">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row>
    <row r="612" spans="1:29" ht="15">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row>
    <row r="613" spans="1:29" ht="15">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row>
    <row r="614" spans="1:29" ht="15">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row>
    <row r="615" spans="1:29" ht="15">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row>
    <row r="616" spans="1:29" ht="15">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row>
    <row r="617" spans="1:29" ht="15">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row>
    <row r="618" spans="1:29" ht="15">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row>
    <row r="619" spans="1:29" ht="15">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row>
    <row r="620" spans="1:29" ht="15">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row>
    <row r="621" spans="1:29" ht="15">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row>
    <row r="622" spans="1:29" ht="15">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row>
    <row r="623" spans="1:29" ht="15">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row>
    <row r="624" spans="1:29" ht="15">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row>
    <row r="625" spans="1:29" ht="15">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row>
    <row r="626" spans="1:29" ht="15">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row>
    <row r="627" spans="1:29" ht="15">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row>
    <row r="628" spans="1:29" ht="15">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row>
    <row r="629" spans="1:29" ht="15">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row>
    <row r="630" spans="1:29" ht="15">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row>
    <row r="631" spans="1:29" ht="15">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row>
    <row r="632" spans="1:29" ht="15">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row>
    <row r="633" spans="1:29" ht="15">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row>
    <row r="634" spans="1:29" ht="15">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row>
    <row r="635" spans="1:29" ht="15">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row>
    <row r="636" spans="1:29" ht="15">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row>
    <row r="637" spans="1:29" ht="15">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row>
    <row r="638" spans="1:29" ht="15">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row>
    <row r="639" spans="1:29" ht="15">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row>
    <row r="640" spans="1:29" ht="15">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row>
    <row r="641" spans="1:29" ht="15">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row>
    <row r="642" spans="1:29" ht="15">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row>
    <row r="643" spans="1:29" ht="15">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row>
    <row r="644" spans="1:29" ht="15">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row>
    <row r="645" spans="1:29" ht="15">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row>
    <row r="646" spans="1:29" ht="15">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row>
    <row r="647" spans="1:29" ht="15">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row>
    <row r="648" spans="1:29" ht="15">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row>
    <row r="649" spans="1:29" ht="15">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row>
    <row r="650" spans="1:29" ht="15">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row>
    <row r="651" spans="1:29" ht="15">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row>
    <row r="652" spans="1:29" ht="15">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row>
    <row r="653" spans="1:29" ht="15">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row>
    <row r="654" spans="1:29" ht="15">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row>
    <row r="655" spans="1:29" ht="15">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row>
    <row r="656" spans="1:29" ht="15">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row>
    <row r="657" spans="1:29" ht="15">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row>
    <row r="658" spans="1:29" ht="15">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row>
    <row r="659" spans="1:29" ht="15">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row>
    <row r="660" spans="1:29" ht="15">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row>
    <row r="661" spans="1:29" ht="15">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row>
    <row r="662" spans="1:29" ht="15">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row>
    <row r="663" spans="1:29" ht="15">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row>
    <row r="664" spans="1:29" ht="15">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row>
    <row r="665" spans="1:29" ht="15">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row>
    <row r="666" spans="1:29" ht="15">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row>
    <row r="667" spans="1:29" ht="15">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row>
    <row r="668" spans="1:29" ht="15">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row>
    <row r="669" spans="1:29" ht="15">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row>
    <row r="670" spans="1:29" ht="15">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row>
    <row r="671" spans="1:29" ht="15">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row>
    <row r="672" spans="1:29" ht="15">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row>
    <row r="673" spans="1:29" ht="15">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row>
    <row r="674" spans="1:29" ht="15">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row>
    <row r="675" spans="1:29" ht="15">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row>
    <row r="676" spans="1:29" ht="15">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row>
    <row r="677" spans="1:29" ht="15">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row>
    <row r="678" spans="1:29" ht="15">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row>
    <row r="679" spans="1:29" ht="15">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row>
    <row r="680" spans="1:29" ht="15">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row>
    <row r="681" spans="1:29" ht="15">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row>
    <row r="682" spans="1:29" ht="15">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row>
    <row r="683" spans="1:29" ht="15">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row>
    <row r="684" spans="1:29" ht="15">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row>
    <row r="685" spans="1:29" ht="15">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row>
    <row r="686" spans="1:29" ht="1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row>
    <row r="687" spans="1:29" ht="15">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row>
    <row r="688" spans="1:29" ht="15">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row>
    <row r="689" spans="1:29" ht="15">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row>
    <row r="690" spans="1:29" ht="15">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row>
    <row r="691" spans="1:29" ht="15">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row>
    <row r="692" spans="1:29" ht="15">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row>
    <row r="693" spans="1:29" ht="15">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row>
    <row r="694" spans="1:29" ht="15">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row>
    <row r="695" spans="1:29" ht="15">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row>
    <row r="696" spans="1:29" ht="15">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row>
    <row r="697" spans="1:29" ht="15">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row>
    <row r="698" spans="1:29" ht="15">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row>
    <row r="699" spans="1:29" ht="15">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row>
    <row r="700" spans="1:29" ht="15">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row>
    <row r="701" spans="1:29" ht="15">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row>
    <row r="702" spans="1:29" ht="15">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row>
    <row r="703" spans="1:29" ht="15">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row>
    <row r="704" spans="1:29" ht="15">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row>
    <row r="705" spans="1:29" ht="15">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row>
    <row r="706" spans="1:29" ht="15">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row>
    <row r="707" spans="1:29" ht="15">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row>
    <row r="708" spans="1:29" ht="15">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row>
    <row r="709" spans="1:29" ht="15">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row>
    <row r="710" spans="1:29" ht="15">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row>
    <row r="711" spans="1:29" ht="15">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row>
    <row r="712" spans="1:29" ht="15">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row>
    <row r="713" spans="1:29" ht="15">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row>
    <row r="714" spans="1:29" ht="15">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row>
    <row r="715" spans="1:29" ht="15">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row>
    <row r="716" spans="1:29" ht="15">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row>
    <row r="717" spans="1:29" ht="15">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row>
    <row r="718" spans="1:29" ht="15">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row>
    <row r="719" spans="1:29" ht="15">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row>
    <row r="720" spans="1:29" ht="15">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row>
    <row r="721" spans="1:29" ht="15">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row>
    <row r="722" spans="1:29" ht="15">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row>
    <row r="723" spans="1:29" ht="15">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row>
    <row r="724" spans="1:29" ht="15">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row>
    <row r="725" spans="1:29" ht="15">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row>
    <row r="726" spans="1:29" ht="15">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row>
    <row r="727" spans="1:29" ht="15">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row>
    <row r="728" spans="1:29" ht="15">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row>
    <row r="729" spans="1:29" ht="15">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row>
    <row r="730" spans="1:29" ht="15">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row>
    <row r="731" spans="1:29" ht="15">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row>
    <row r="732" spans="1:29" ht="15">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row>
    <row r="733" spans="1:29" ht="15">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row>
    <row r="734" spans="1:29" ht="15">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row>
    <row r="735" spans="1:29" ht="15">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row>
    <row r="736" spans="1:29" ht="15">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row>
    <row r="737" spans="1:29" ht="15">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row>
    <row r="738" spans="1:29" ht="15">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row>
    <row r="739" spans="1:29" ht="15">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row>
    <row r="740" spans="1:29" ht="15">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row>
    <row r="741" spans="1:29" ht="15">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row>
    <row r="742" spans="1:29" ht="15">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row>
    <row r="743" spans="1:29" ht="15">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row>
    <row r="744" spans="1:29" ht="15">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row>
    <row r="745" spans="1:29" ht="15">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row>
    <row r="746" spans="1:29" ht="15">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row>
    <row r="747" spans="1:29" ht="15">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row>
    <row r="748" spans="1:29" ht="15">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row>
    <row r="749" spans="1:29" ht="15">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row>
    <row r="750" spans="1:29" ht="15">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row>
    <row r="751" spans="1:29" ht="15">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row>
    <row r="752" spans="1:29" ht="15">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row>
    <row r="753" spans="1:29" ht="15">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row>
    <row r="754" spans="1:29" ht="15">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row>
    <row r="755" spans="1:29" ht="15">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row>
    <row r="756" spans="1:29" ht="15">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row>
    <row r="757" spans="1:29" ht="15">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row>
    <row r="758" spans="1:29" ht="15">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row>
    <row r="759" spans="1:29" ht="15">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row>
    <row r="760" spans="1:29" ht="15">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row>
    <row r="761" spans="1:29" ht="15">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row>
    <row r="762" spans="1:29" ht="15">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row>
    <row r="763" spans="1:29" ht="15">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row>
    <row r="764" spans="1:29" ht="15">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row>
    <row r="765" spans="1:29" ht="15">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row>
    <row r="766" spans="1:29" ht="15">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row>
    <row r="767" spans="1:29" ht="15">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row>
    <row r="768" spans="1:29" ht="15">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row>
    <row r="769" spans="1:29" ht="15">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row>
    <row r="770" spans="1:29" ht="15">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row>
    <row r="771" spans="1:29" ht="15">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row>
    <row r="772" spans="1:29" ht="15">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row>
    <row r="773" spans="1:29" ht="15">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row>
    <row r="774" spans="1:29" ht="15">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row>
    <row r="775" spans="1:29" ht="15">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row>
    <row r="776" spans="1:29" ht="15">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row>
    <row r="777" spans="1:29" ht="15">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row>
    <row r="778" spans="1:29" ht="15">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row>
    <row r="779" spans="1:29" ht="15">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row>
    <row r="780" spans="1:29" ht="15">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row>
    <row r="781" spans="1:29" ht="15">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row>
    <row r="782" spans="1:29" ht="15">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row>
    <row r="783" spans="1:29" ht="15">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row>
    <row r="784" spans="1:29" ht="15">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row>
    <row r="785" spans="1:29" ht="15">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row>
    <row r="786" spans="1:29" ht="15">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row>
    <row r="787" spans="1:29" ht="15">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row>
    <row r="788" spans="1:29" ht="15">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row>
    <row r="789" spans="1:29" ht="15">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row>
    <row r="790" spans="1:29" ht="15">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row>
    <row r="791" spans="1:29" ht="15">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row>
    <row r="792" spans="1:29" ht="15">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row>
    <row r="793" spans="1:29" ht="15">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row>
    <row r="794" spans="1:29" ht="15">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row>
    <row r="795" spans="1:29" ht="15">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row>
    <row r="796" spans="1:29" ht="15">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row>
    <row r="797" spans="1:29" ht="15">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row>
    <row r="798" spans="1:29" ht="15">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row>
    <row r="799" spans="1:29" ht="15">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row>
    <row r="800" spans="1:29" ht="15">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row>
    <row r="801" spans="1:29" ht="15">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row>
    <row r="802" spans="1:29" ht="1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row>
    <row r="803" spans="1:29" ht="15">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row>
    <row r="804" spans="1:29" ht="15">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row>
    <row r="805" spans="1:29" ht="1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row>
    <row r="806" spans="1:29" ht="15">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row>
    <row r="807" spans="1:29" ht="15">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row>
    <row r="808" spans="1:29" ht="15">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row>
    <row r="809" spans="1:29" ht="15">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row>
    <row r="810" spans="1:29" ht="15">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row>
    <row r="811" spans="1:29" ht="15">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row>
    <row r="812" spans="1:29" ht="15">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row>
    <row r="813" spans="1:29" ht="15">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row>
    <row r="814" spans="1:29" ht="15">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row>
    <row r="815" spans="1:29" ht="15">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row>
    <row r="816" spans="1:29" ht="15">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row>
    <row r="817" spans="1:29" ht="15">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row>
    <row r="818" spans="1:29" ht="15">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row>
    <row r="819" spans="1:29" ht="15">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row>
    <row r="820" spans="1:29" ht="15">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row>
    <row r="821" spans="1:29" ht="15">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row>
    <row r="822" spans="1:29" ht="15">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row>
    <row r="823" spans="1:29" ht="15">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row>
    <row r="824" spans="1:29" ht="15">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row>
    <row r="825" spans="1:29" ht="15">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row>
    <row r="826" spans="1:29" ht="15">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row>
    <row r="827" spans="1:29" ht="15">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row>
    <row r="828" spans="1:29" ht="15">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row>
    <row r="829" spans="1:29" ht="15">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row>
    <row r="830" spans="1:29" ht="15">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row>
    <row r="831" spans="1:29" ht="15">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row>
    <row r="832" spans="1:29" ht="15">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row>
    <row r="833" spans="1:29" ht="15">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row>
    <row r="834" spans="1:29" ht="15">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row>
    <row r="835" spans="1:29" ht="15">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row>
    <row r="836" spans="1:29" ht="15">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row>
    <row r="837" spans="1:29" ht="15">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row>
    <row r="838" spans="1:29" ht="15">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row>
    <row r="839" spans="1:29" ht="15">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row>
    <row r="840" spans="1:29" ht="15">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row>
    <row r="841" spans="1:29" ht="15">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row>
    <row r="842" spans="1:29" ht="15">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row>
    <row r="843" spans="1:29" ht="15">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row>
    <row r="844" spans="1:29" ht="15">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row>
    <row r="845" spans="1:29" ht="15">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row>
    <row r="846" spans="1:29" ht="15">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row>
    <row r="847" spans="1:29" ht="15">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row>
    <row r="848" spans="1:29" ht="15">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row>
    <row r="849" spans="1:29" ht="15">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row>
    <row r="850" spans="1:29" ht="15">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row>
    <row r="851" spans="1:29" ht="15">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row>
    <row r="852" spans="1:29" ht="15">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row>
    <row r="853" spans="1:29" ht="15">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row>
    <row r="854" spans="1:29" ht="15">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row>
    <row r="855" spans="1:29" ht="15">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row>
    <row r="856" spans="1:29" ht="15">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row>
    <row r="857" spans="1:29" ht="15">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row>
    <row r="858" spans="1:29" ht="15">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row>
    <row r="859" spans="1:29" ht="15">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row>
    <row r="860" spans="1:29" ht="15">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row>
    <row r="861" spans="1:29" ht="15">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row>
    <row r="862" spans="1:29" ht="15">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row>
    <row r="863" spans="1:29" ht="15">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row>
    <row r="864" spans="1:29" ht="15">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row>
    <row r="865" spans="1:29" ht="15">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row>
    <row r="866" spans="1:29" ht="15">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row>
    <row r="867" spans="1:29" ht="15">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row>
    <row r="868" spans="1:29" ht="15">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row>
    <row r="869" spans="1:29" ht="15">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row>
    <row r="870" spans="1:29" ht="15">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row>
    <row r="871" spans="1:29" ht="15">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row>
    <row r="872" spans="1:29" ht="15">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row>
    <row r="873" spans="1:29" ht="15">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row>
    <row r="874" spans="1:29" ht="15">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row>
    <row r="875" spans="1:29" ht="15">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row>
    <row r="876" spans="1:29" ht="15">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row>
    <row r="877" spans="1:29" ht="15">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row>
    <row r="878" spans="1:29" ht="15">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row>
    <row r="879" spans="1:29" ht="15">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row>
    <row r="880" spans="1:29" ht="15">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row>
    <row r="881" spans="1:29" ht="15">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row>
    <row r="882" spans="1:29" ht="15">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row>
    <row r="883" spans="1:29" ht="15">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row>
    <row r="884" spans="1:29" ht="15">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row>
    <row r="885" spans="1:29" ht="15">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row>
    <row r="886" spans="1:29" ht="15">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row>
    <row r="887" spans="1:29" ht="15">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row>
    <row r="888" spans="1:29" ht="15">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row>
    <row r="889" spans="1:29" ht="15">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row>
    <row r="890" spans="1:29" ht="15">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row>
    <row r="891" spans="1:29" ht="15">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row>
    <row r="892" spans="1:29" ht="15">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row>
    <row r="893" spans="1:29" ht="15">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row>
    <row r="894" spans="1:29" ht="15">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row>
    <row r="895" spans="1:29" ht="15">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row>
    <row r="896" spans="1:29" ht="15">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row>
    <row r="897" spans="1:29" ht="15">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row>
    <row r="898" spans="1:29" ht="15">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row>
    <row r="899" spans="1:29" ht="15">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row>
    <row r="900" spans="1:29" ht="15">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row>
    <row r="901" spans="1:29" ht="15">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row>
    <row r="902" spans="1:29" ht="15">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row>
    <row r="903" spans="1:29" ht="15">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row>
    <row r="904" spans="1:29" ht="15">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row>
    <row r="905" spans="1:29" ht="15">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row>
    <row r="906" spans="1:29" ht="15">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row>
    <row r="907" spans="1:29" ht="15">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row>
    <row r="908" spans="1:29" ht="15">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row>
    <row r="909" spans="1:29" ht="15">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row>
    <row r="910" spans="1:29" ht="15">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row>
    <row r="911" spans="1:29" ht="15">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row>
    <row r="912" spans="1:29" ht="15">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row>
    <row r="913" spans="1:29" ht="15">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row>
    <row r="914" spans="1:29" ht="15">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row>
    <row r="915" spans="1:29" ht="15">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row>
    <row r="916" spans="1:29" ht="15">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row>
    <row r="917" spans="1:29" ht="15">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row>
    <row r="918" spans="1:29" ht="15">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row>
    <row r="919" spans="1:29" ht="15">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row>
    <row r="920" spans="1:29" ht="15">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row>
    <row r="921" spans="1:29" ht="15">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row>
    <row r="922" spans="1:29" ht="15">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row>
    <row r="923" spans="1:29" ht="15">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row>
    <row r="924" spans="1:29" ht="15">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row>
    <row r="925" spans="1:29" ht="15">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row>
    <row r="926" spans="1:29" ht="15">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row>
    <row r="927" spans="1:29" ht="15">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row>
    <row r="928" spans="1:29" ht="15">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row>
    <row r="929" spans="1:29" ht="15">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row>
    <row r="930" spans="1:29" ht="15">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row>
    <row r="931" spans="1:29" ht="15">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row>
    <row r="932" spans="1:29" ht="15">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row>
    <row r="933" spans="1:29" ht="15">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row>
    <row r="934" spans="1:29" ht="15">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row>
    <row r="935" spans="1:29" ht="15">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row>
    <row r="936" spans="1:29" ht="15">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row>
    <row r="937" spans="1:29" ht="15">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row>
    <row r="938" spans="1:29" ht="15">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row>
    <row r="939" spans="1:29" ht="15">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row>
    <row r="940" spans="1:29" ht="15">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row>
    <row r="941" spans="1:29" ht="15">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row>
    <row r="942" spans="1:29" ht="15">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row>
    <row r="943" spans="1:29" ht="15">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row>
    <row r="944" spans="1:29" ht="15">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row>
    <row r="945" spans="1:29" ht="15">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row>
    <row r="946" spans="1:29" ht="15">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row>
    <row r="947" spans="1:29" ht="15">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row>
    <row r="948" spans="1:29" ht="15">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row>
    <row r="949" spans="1:29" ht="15">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row>
    <row r="950" spans="1:29" ht="15">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row>
    <row r="951" spans="1:29" ht="15">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row>
    <row r="952" spans="1:29" ht="15">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row>
    <row r="953" spans="1:29" ht="15">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row>
    <row r="954" spans="1:29" ht="15">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row>
    <row r="955" spans="1:29" ht="15">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row>
    <row r="956" spans="1:29" ht="15">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row>
    <row r="957" spans="1:29" ht="15">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row>
    <row r="958" spans="1:29" ht="15">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row>
    <row r="959" spans="1:29" ht="15">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row>
    <row r="960" spans="1:29" ht="15">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row>
    <row r="961" spans="1:29" ht="15">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row>
    <row r="962" spans="1:29" ht="15">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row>
    <row r="963" spans="1:29" ht="15">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row>
    <row r="964" spans="1:29" ht="15">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row>
    <row r="965" spans="1:29" ht="15">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row>
    <row r="966" spans="1:29" ht="15">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row>
    <row r="967" spans="1:29" ht="15">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row>
    <row r="968" spans="1:29" ht="15">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row>
    <row r="969" spans="1:29" ht="15">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row>
    <row r="970" spans="1:29" ht="15">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row>
    <row r="971" spans="1:29" ht="15">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row>
    <row r="972" spans="1:29" ht="15">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row>
    <row r="973" spans="1:29" ht="15">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row>
    <row r="974" spans="1:29" ht="15">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row>
    <row r="975" spans="1:29" ht="1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row>
    <row r="976" spans="1:29" ht="15">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row>
    <row r="977" spans="1:29" ht="15">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row>
    <row r="978" spans="1:29" ht="15">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row>
    <row r="979" spans="1:29" ht="15">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row>
    <row r="980" spans="1:29" ht="15">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row>
    <row r="981" spans="1:29" ht="15">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row>
    <row r="982" spans="1:29" ht="15">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row>
    <row r="983" spans="1:29" ht="15">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row>
    <row r="984" spans="1:29" ht="15">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row>
    <row r="985" spans="1:29" ht="15">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row>
    <row r="986" spans="1:29" ht="15">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row>
    <row r="987" spans="1:29" ht="15">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row>
    <row r="988" spans="1:29" ht="15">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row>
    <row r="989" spans="1:29" ht="15">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row>
    <row r="990" spans="1:29" ht="15">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F10" sqref="F10"/>
    </sheetView>
  </sheetViews>
  <sheetFormatPr defaultColWidth="14.42578125" defaultRowHeight="15.75" customHeight="1"/>
  <cols>
    <col min="1" max="1" width="30" customWidth="1"/>
  </cols>
  <sheetData>
    <row r="1" spans="1:26" ht="15.75" customHeight="1">
      <c r="A1" s="71" t="s">
        <v>104</v>
      </c>
      <c r="B1" s="72"/>
      <c r="C1" s="73"/>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5"/>
      <c r="C3" s="75"/>
      <c r="D3" s="74"/>
      <c r="E3" s="4"/>
      <c r="F3" s="4"/>
      <c r="G3" s="4"/>
      <c r="H3" s="4"/>
      <c r="I3" s="4"/>
      <c r="J3" s="4"/>
      <c r="K3" s="4"/>
      <c r="L3" s="4"/>
      <c r="M3" s="4"/>
      <c r="N3" s="4"/>
      <c r="O3" s="4"/>
      <c r="P3" s="4"/>
      <c r="Q3" s="4"/>
      <c r="R3" s="4"/>
      <c r="S3" s="4"/>
      <c r="T3" s="4"/>
      <c r="U3" s="4"/>
      <c r="V3" s="4"/>
      <c r="W3" s="4"/>
      <c r="X3" s="4"/>
      <c r="Y3" s="4"/>
      <c r="Z3" s="4"/>
    </row>
    <row r="4" spans="1:26" ht="15.75" customHeight="1">
      <c r="A4" s="71" t="s">
        <v>106</v>
      </c>
      <c r="B4" s="72"/>
      <c r="C4" s="72"/>
      <c r="D4" s="51"/>
      <c r="E4" s="19"/>
      <c r="F4" s="4"/>
      <c r="G4" s="4"/>
      <c r="H4" s="4"/>
      <c r="I4" s="4"/>
      <c r="J4" s="4"/>
      <c r="K4" s="4"/>
      <c r="L4" s="4"/>
      <c r="M4" s="4"/>
      <c r="N4" s="4"/>
      <c r="O4" s="4"/>
      <c r="P4" s="4"/>
      <c r="Q4" s="4"/>
      <c r="R4" s="4"/>
      <c r="S4" s="4"/>
      <c r="T4" s="4"/>
      <c r="U4" s="4"/>
      <c r="V4" s="4"/>
      <c r="W4" s="4"/>
      <c r="X4" s="4"/>
      <c r="Y4" s="4"/>
      <c r="Z4" s="4"/>
    </row>
    <row r="5" spans="1:26" ht="15.75" customHeight="1">
      <c r="A5" s="74"/>
      <c r="B5" s="75"/>
      <c r="C5" s="75"/>
      <c r="D5" s="74"/>
      <c r="E5" s="4"/>
      <c r="F5" s="4"/>
      <c r="G5" s="4"/>
      <c r="H5" s="4"/>
      <c r="I5" s="4"/>
      <c r="J5" s="4"/>
      <c r="K5" s="4"/>
      <c r="L5" s="4"/>
      <c r="M5" s="4"/>
      <c r="N5" s="4"/>
      <c r="O5" s="4"/>
      <c r="P5" s="4"/>
      <c r="Q5" s="4"/>
      <c r="R5" s="4"/>
      <c r="S5" s="4"/>
      <c r="T5" s="4"/>
      <c r="U5" s="4"/>
      <c r="V5" s="4"/>
      <c r="W5" s="4"/>
      <c r="X5" s="4"/>
      <c r="Y5" s="4"/>
      <c r="Z5" s="4"/>
    </row>
    <row r="6" spans="1:26" ht="15.75" customHeight="1">
      <c r="A6" s="74"/>
      <c r="B6" s="72"/>
      <c r="C6" s="73"/>
      <c r="D6" s="4"/>
      <c r="E6" s="4"/>
      <c r="F6" s="4"/>
      <c r="G6" s="4"/>
      <c r="H6" s="4"/>
      <c r="I6" s="4"/>
      <c r="J6" s="4"/>
      <c r="K6" s="4"/>
      <c r="L6" s="4"/>
      <c r="M6" s="4"/>
      <c r="N6" s="4"/>
      <c r="O6" s="4"/>
      <c r="P6" s="4"/>
      <c r="Q6" s="4"/>
      <c r="R6" s="4"/>
      <c r="S6" s="4"/>
      <c r="T6" s="4"/>
      <c r="U6" s="4"/>
      <c r="V6" s="4"/>
      <c r="W6" s="4"/>
      <c r="X6" s="4"/>
      <c r="Y6" s="4"/>
      <c r="Z6" s="4"/>
    </row>
    <row r="7" spans="1:26" ht="15.75" customHeight="1">
      <c r="A7" s="76" t="s">
        <v>107</v>
      </c>
      <c r="B7" s="139" t="s">
        <v>16</v>
      </c>
      <c r="C7" s="73"/>
      <c r="D7" s="4"/>
      <c r="E7" s="4"/>
      <c r="F7" s="4"/>
      <c r="G7" s="4"/>
      <c r="H7" s="4"/>
      <c r="I7" s="4"/>
      <c r="J7" s="4"/>
      <c r="K7" s="4"/>
      <c r="L7" s="4"/>
      <c r="M7" s="4"/>
      <c r="N7" s="4"/>
      <c r="O7" s="4"/>
      <c r="P7" s="4"/>
      <c r="Q7" s="4"/>
      <c r="R7" s="4"/>
      <c r="S7" s="4"/>
      <c r="T7" s="4"/>
      <c r="U7" s="4"/>
      <c r="V7" s="4"/>
      <c r="W7" s="4"/>
      <c r="X7" s="4"/>
      <c r="Y7" s="4"/>
      <c r="Z7" s="4"/>
    </row>
    <row r="8" spans="1:26" ht="15.75" customHeight="1">
      <c r="A8" s="78"/>
      <c r="B8" s="73"/>
      <c r="C8" s="73"/>
      <c r="D8" s="4"/>
      <c r="E8" s="4"/>
      <c r="F8" s="4"/>
      <c r="G8" s="4"/>
      <c r="H8" s="4"/>
      <c r="I8" s="4"/>
      <c r="J8" s="4"/>
      <c r="K8" s="4"/>
      <c r="L8" s="4"/>
      <c r="M8" s="4"/>
      <c r="N8" s="4"/>
      <c r="O8" s="4"/>
      <c r="P8" s="4"/>
      <c r="Q8" s="4"/>
      <c r="R8" s="4"/>
      <c r="S8" s="4"/>
      <c r="T8" s="4"/>
      <c r="U8" s="4"/>
      <c r="V8" s="4"/>
      <c r="W8" s="4"/>
      <c r="X8" s="4"/>
      <c r="Y8" s="4"/>
      <c r="Z8" s="4"/>
    </row>
    <row r="9" spans="1:26" ht="15.75" customHeight="1">
      <c r="A9" s="78" t="s">
        <v>108</v>
      </c>
      <c r="B9" s="73"/>
      <c r="C9" s="73"/>
      <c r="D9" s="4"/>
      <c r="E9" s="4"/>
      <c r="F9" s="4"/>
      <c r="G9" s="4"/>
      <c r="H9" s="4"/>
      <c r="I9" s="4"/>
      <c r="J9" s="4"/>
      <c r="K9" s="4"/>
      <c r="L9" s="4"/>
      <c r="M9" s="4"/>
      <c r="N9" s="4"/>
      <c r="O9" s="4"/>
      <c r="P9" s="4"/>
      <c r="Q9" s="4"/>
      <c r="R9" s="4"/>
      <c r="S9" s="4"/>
      <c r="T9" s="4"/>
      <c r="U9" s="4"/>
      <c r="V9" s="4"/>
      <c r="W9" s="4"/>
      <c r="X9" s="4"/>
      <c r="Y9" s="4"/>
      <c r="Z9" s="4"/>
    </row>
    <row r="10" spans="1:26" ht="15.75" customHeight="1">
      <c r="A10" s="76"/>
      <c r="B10" s="72"/>
      <c r="C10" s="68"/>
      <c r="D10" s="19"/>
      <c r="E10" s="4"/>
      <c r="F10" s="4"/>
      <c r="G10" s="4"/>
      <c r="H10" s="4"/>
      <c r="I10" s="4"/>
      <c r="J10" s="4"/>
      <c r="K10" s="4"/>
      <c r="L10" s="4"/>
      <c r="M10" s="4"/>
      <c r="N10" s="4"/>
      <c r="O10" s="4"/>
      <c r="P10" s="4"/>
      <c r="Q10" s="4"/>
      <c r="R10" s="4"/>
      <c r="S10" s="4"/>
      <c r="T10" s="4"/>
      <c r="U10" s="4"/>
      <c r="V10" s="4"/>
      <c r="W10" s="4"/>
      <c r="X10" s="4"/>
      <c r="Y10" s="4"/>
      <c r="Z10" s="4"/>
    </row>
    <row r="11" spans="1:26" ht="15.75" customHeight="1">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139">
        <v>547</v>
      </c>
      <c r="D12" s="82">
        <f>B12+C12</f>
        <v>547</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5"/>
      <c r="C13" s="73"/>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5"/>
      <c r="C14" s="73"/>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5"/>
      <c r="C15" s="73"/>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72"/>
      <c r="C16" s="73"/>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73"/>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139">
        <v>103</v>
      </c>
      <c r="C18" s="73"/>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139">
        <v>197</v>
      </c>
      <c r="C19" s="73"/>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139">
        <v>186</v>
      </c>
      <c r="C20" s="73"/>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139">
        <v>57</v>
      </c>
      <c r="C21" s="73"/>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139">
        <v>4</v>
      </c>
      <c r="C22" s="73"/>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73"/>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547</v>
      </c>
      <c r="C24" s="90" t="s">
        <v>145</v>
      </c>
      <c r="D24" s="19"/>
      <c r="E24" s="19"/>
      <c r="F24" s="4"/>
      <c r="G24" s="4"/>
      <c r="H24" s="4"/>
      <c r="I24" s="4"/>
      <c r="J24" s="4"/>
      <c r="K24" s="4"/>
      <c r="L24" s="4"/>
      <c r="M24" s="4"/>
      <c r="N24" s="4"/>
      <c r="O24" s="4"/>
      <c r="P24" s="4"/>
      <c r="Q24" s="4"/>
      <c r="R24" s="4"/>
      <c r="S24" s="4"/>
      <c r="T24" s="4"/>
      <c r="U24" s="4"/>
      <c r="V24" s="4"/>
      <c r="W24" s="4"/>
      <c r="X24" s="4"/>
      <c r="Y24" s="4"/>
      <c r="Z24" s="4"/>
    </row>
    <row r="25" spans="1:26" ht="15.75" customHeight="1">
      <c r="A25" s="19"/>
      <c r="B25" s="72"/>
      <c r="C25" s="68"/>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10"/>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5"/>
      <c r="C27" s="73"/>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5"/>
      <c r="C28" s="73"/>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72"/>
      <c r="C29" s="68"/>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42" t="s">
        <v>204</v>
      </c>
      <c r="B31" s="81"/>
      <c r="C31" s="143">
        <v>547</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c r="B32" s="81"/>
      <c r="C32" s="143"/>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81"/>
      <c r="C33" s="86"/>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6"/>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6"/>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6"/>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6"/>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6"/>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6"/>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547</v>
      </c>
      <c r="D40" s="4"/>
      <c r="E40" s="4"/>
      <c r="F40" s="4"/>
      <c r="G40" s="4"/>
      <c r="H40" s="4"/>
      <c r="I40" s="4"/>
      <c r="J40" s="4"/>
      <c r="K40" s="4"/>
      <c r="L40" s="4"/>
      <c r="M40" s="4"/>
      <c r="N40" s="4"/>
      <c r="O40" s="4"/>
      <c r="P40" s="4"/>
      <c r="Q40" s="4"/>
      <c r="R40" s="4"/>
      <c r="S40" s="4"/>
      <c r="T40" s="4"/>
      <c r="U40" s="4"/>
      <c r="V40" s="4"/>
      <c r="W40" s="4"/>
      <c r="X40" s="4"/>
      <c r="Y40" s="4"/>
      <c r="Z40" s="4"/>
    </row>
    <row r="41" spans="1:26" ht="15">
      <c r="A41" s="4"/>
      <c r="B41" s="75"/>
      <c r="C41" s="73"/>
      <c r="D41" s="4"/>
      <c r="E41" s="4"/>
      <c r="F41" s="4"/>
      <c r="G41" s="4"/>
      <c r="H41" s="4"/>
      <c r="I41" s="4"/>
      <c r="J41" s="4"/>
      <c r="K41" s="4"/>
      <c r="L41" s="4"/>
      <c r="M41" s="4"/>
      <c r="N41" s="4"/>
      <c r="O41" s="4"/>
      <c r="P41" s="4"/>
      <c r="Q41" s="4"/>
      <c r="R41" s="4"/>
      <c r="S41" s="4"/>
      <c r="T41" s="4"/>
      <c r="U41" s="4"/>
      <c r="V41" s="4"/>
      <c r="W41" s="4"/>
      <c r="X41" s="4"/>
      <c r="Y41" s="4"/>
      <c r="Z41" s="4"/>
    </row>
    <row r="42" spans="1:26" ht="15">
      <c r="A42" s="4"/>
      <c r="B42" s="75"/>
      <c r="C42" s="73"/>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72"/>
      <c r="C43" s="73"/>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73"/>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144"/>
      <c r="C45" s="73"/>
      <c r="D45" s="4"/>
      <c r="E45" s="4"/>
      <c r="F45" s="4"/>
      <c r="G45" s="4"/>
      <c r="H45" s="4"/>
      <c r="I45" s="4"/>
      <c r="J45" s="4"/>
      <c r="K45" s="4"/>
      <c r="L45" s="4"/>
      <c r="M45" s="4"/>
      <c r="N45" s="4"/>
      <c r="O45" s="4"/>
      <c r="P45" s="4"/>
    </row>
    <row r="46" spans="1:26" ht="30">
      <c r="A46" s="83" t="s">
        <v>134</v>
      </c>
      <c r="B46" s="145">
        <v>30135575</v>
      </c>
      <c r="C46" s="73"/>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46">
        <f>B45+B46</f>
        <v>30135575</v>
      </c>
      <c r="C47" s="73"/>
      <c r="D47" s="4"/>
      <c r="E47" s="4"/>
      <c r="F47" s="4"/>
      <c r="G47" s="4"/>
      <c r="H47" s="4"/>
      <c r="I47" s="4"/>
      <c r="J47" s="4"/>
      <c r="K47" s="4"/>
      <c r="L47" s="4"/>
      <c r="M47" s="4"/>
      <c r="N47" s="4"/>
      <c r="O47" s="4"/>
      <c r="P47" s="4"/>
      <c r="Q47" s="4"/>
      <c r="R47" s="4"/>
      <c r="S47" s="4"/>
      <c r="T47" s="4"/>
      <c r="U47" s="4"/>
      <c r="V47" s="4"/>
      <c r="W47" s="4"/>
      <c r="X47" s="4"/>
      <c r="Y47" s="4"/>
      <c r="Z47" s="4"/>
    </row>
    <row r="48" spans="1:26" ht="15">
      <c r="A48" s="4"/>
      <c r="B48" s="75"/>
      <c r="C48" s="73"/>
      <c r="D48" s="4"/>
      <c r="E48" s="4"/>
      <c r="F48" s="4"/>
      <c r="G48" s="4"/>
      <c r="H48" s="4"/>
      <c r="I48" s="4"/>
      <c r="J48" s="4"/>
      <c r="K48" s="4"/>
      <c r="L48" s="4"/>
      <c r="M48" s="4"/>
      <c r="N48" s="4"/>
      <c r="O48" s="4"/>
      <c r="P48" s="4"/>
      <c r="Q48" s="4"/>
      <c r="R48" s="4"/>
      <c r="S48" s="4"/>
      <c r="T48" s="4"/>
      <c r="U48" s="4"/>
      <c r="V48" s="4"/>
      <c r="W48" s="4"/>
      <c r="X48" s="4"/>
      <c r="Y48" s="4"/>
      <c r="Z48" s="4"/>
    </row>
    <row r="49" spans="1:26" ht="15">
      <c r="A49" s="4"/>
      <c r="B49" s="75"/>
      <c r="C49" s="73"/>
      <c r="D49" s="4"/>
      <c r="E49" s="4"/>
      <c r="F49" s="4"/>
      <c r="G49" s="4"/>
      <c r="H49" s="4"/>
      <c r="I49" s="4"/>
      <c r="J49" s="4"/>
      <c r="K49" s="4"/>
      <c r="L49" s="4"/>
      <c r="M49" s="4"/>
      <c r="N49" s="4"/>
      <c r="O49" s="4"/>
      <c r="P49" s="4"/>
      <c r="Q49" s="4"/>
      <c r="R49" s="4"/>
      <c r="S49" s="4"/>
      <c r="T49" s="4"/>
      <c r="U49" s="4"/>
      <c r="V49" s="4"/>
      <c r="W49" s="4"/>
      <c r="X49" s="4"/>
      <c r="Y49" s="4"/>
      <c r="Z49" s="4"/>
    </row>
    <row r="50" spans="1:26" ht="15">
      <c r="A50" s="4"/>
      <c r="B50" s="75"/>
      <c r="C50" s="73"/>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5"/>
      <c r="C51" s="73"/>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5"/>
      <c r="C52" s="73"/>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72"/>
      <c r="C54" s="68"/>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15">
      <c r="A56" s="89" t="s">
        <v>50</v>
      </c>
      <c r="B56" s="205" t="s">
        <v>205</v>
      </c>
      <c r="C56" s="197"/>
      <c r="D56" s="198"/>
      <c r="E56" s="4"/>
      <c r="F56" s="4"/>
      <c r="G56" s="4"/>
      <c r="H56" s="4"/>
      <c r="I56" s="4"/>
      <c r="J56" s="4"/>
      <c r="K56" s="4"/>
      <c r="L56" s="4"/>
      <c r="M56" s="4"/>
      <c r="N56" s="4"/>
      <c r="O56" s="4"/>
      <c r="P56" s="4"/>
      <c r="Q56" s="4"/>
      <c r="R56" s="4"/>
      <c r="S56" s="4"/>
      <c r="T56" s="4"/>
      <c r="U56" s="4"/>
      <c r="V56" s="4"/>
      <c r="W56" s="4"/>
      <c r="X56" s="4"/>
      <c r="Y56" s="4"/>
      <c r="Z56" s="4"/>
    </row>
    <row r="57" spans="1:26" ht="15">
      <c r="A57" s="89" t="s">
        <v>51</v>
      </c>
      <c r="B57" s="205" t="s">
        <v>205</v>
      </c>
      <c r="C57" s="197"/>
      <c r="D57" s="198"/>
      <c r="E57" s="4"/>
      <c r="F57" s="4"/>
      <c r="G57" s="4"/>
      <c r="H57" s="4"/>
      <c r="I57" s="4"/>
      <c r="J57" s="4"/>
      <c r="K57" s="4"/>
      <c r="L57" s="4"/>
      <c r="M57" s="4"/>
      <c r="N57" s="4"/>
      <c r="O57" s="4"/>
      <c r="P57" s="4"/>
      <c r="Q57" s="4"/>
      <c r="R57" s="4"/>
      <c r="S57" s="4"/>
      <c r="T57" s="4"/>
      <c r="U57" s="4"/>
      <c r="V57" s="4"/>
      <c r="W57" s="4"/>
      <c r="X57" s="4"/>
      <c r="Y57" s="4"/>
      <c r="Z57" s="4"/>
    </row>
    <row r="58" spans="1:26" ht="15">
      <c r="A58" s="89" t="s">
        <v>52</v>
      </c>
      <c r="B58" s="205" t="s">
        <v>205</v>
      </c>
      <c r="C58" s="197"/>
      <c r="D58" s="198"/>
      <c r="E58" s="4"/>
      <c r="F58" s="4"/>
      <c r="G58" s="4"/>
      <c r="H58" s="4"/>
      <c r="I58" s="4"/>
      <c r="J58" s="4"/>
      <c r="K58" s="4"/>
      <c r="L58" s="4"/>
      <c r="M58" s="4"/>
      <c r="N58" s="4"/>
      <c r="O58" s="4"/>
      <c r="P58" s="4"/>
      <c r="Q58" s="4"/>
      <c r="R58" s="4"/>
      <c r="S58" s="4"/>
      <c r="T58" s="4"/>
      <c r="U58" s="4"/>
      <c r="V58" s="4"/>
      <c r="W58" s="4"/>
      <c r="X58" s="4"/>
      <c r="Y58" s="4"/>
      <c r="Z58" s="4"/>
    </row>
    <row r="59" spans="1:26" ht="15">
      <c r="A59" s="89" t="s">
        <v>53</v>
      </c>
      <c r="B59" s="205" t="s">
        <v>205</v>
      </c>
      <c r="C59" s="197"/>
      <c r="D59" s="198"/>
      <c r="E59" s="4"/>
      <c r="F59" s="4"/>
      <c r="G59" s="4"/>
      <c r="H59" s="4"/>
      <c r="I59" s="4"/>
      <c r="J59" s="4"/>
      <c r="K59" s="4"/>
      <c r="L59" s="4"/>
      <c r="M59" s="4"/>
      <c r="N59" s="4"/>
      <c r="O59" s="4"/>
      <c r="P59" s="4"/>
      <c r="Q59" s="4"/>
      <c r="R59" s="4"/>
      <c r="S59" s="4"/>
      <c r="T59" s="4"/>
      <c r="U59" s="4"/>
      <c r="V59" s="4"/>
      <c r="W59" s="4"/>
      <c r="X59" s="4"/>
      <c r="Y59" s="4"/>
      <c r="Z59" s="4"/>
    </row>
    <row r="60" spans="1:26" ht="15">
      <c r="A60" s="89" t="s">
        <v>54</v>
      </c>
      <c r="B60" s="205" t="s">
        <v>205</v>
      </c>
      <c r="C60" s="197"/>
      <c r="D60" s="198"/>
      <c r="E60" s="4"/>
      <c r="F60" s="4"/>
      <c r="G60" s="4"/>
      <c r="H60" s="4"/>
      <c r="I60" s="4"/>
      <c r="J60" s="4"/>
      <c r="K60" s="4"/>
      <c r="L60" s="4"/>
      <c r="M60" s="4"/>
      <c r="N60" s="4"/>
      <c r="O60" s="4"/>
      <c r="P60" s="4"/>
      <c r="Q60" s="4"/>
      <c r="R60" s="4"/>
      <c r="S60" s="4"/>
      <c r="T60" s="4"/>
      <c r="U60" s="4"/>
      <c r="V60" s="4"/>
      <c r="W60" s="4"/>
      <c r="X60" s="4"/>
      <c r="Y60" s="4"/>
      <c r="Z60" s="4"/>
    </row>
    <row r="61" spans="1:26" ht="15">
      <c r="A61" s="4"/>
      <c r="B61" s="75"/>
      <c r="C61" s="73"/>
      <c r="D61" s="4"/>
      <c r="E61" s="4"/>
      <c r="F61" s="4"/>
      <c r="G61" s="4"/>
      <c r="H61" s="4"/>
      <c r="I61" s="4"/>
      <c r="J61" s="4"/>
      <c r="K61" s="4"/>
      <c r="L61" s="4"/>
      <c r="M61" s="4"/>
      <c r="N61" s="4"/>
      <c r="O61" s="4"/>
      <c r="P61" s="4"/>
      <c r="Q61" s="4"/>
      <c r="R61" s="4"/>
      <c r="S61" s="4"/>
      <c r="T61" s="4"/>
      <c r="U61" s="4"/>
      <c r="V61" s="4"/>
      <c r="W61" s="4"/>
      <c r="X61" s="4"/>
      <c r="Y61" s="4"/>
      <c r="Z61" s="4"/>
    </row>
    <row r="62" spans="1:26" ht="15">
      <c r="A62" s="4"/>
      <c r="B62" s="75"/>
      <c r="C62" s="73"/>
      <c r="D62" s="4"/>
      <c r="E62" s="4"/>
      <c r="F62" s="4"/>
      <c r="G62" s="4"/>
      <c r="H62" s="4"/>
      <c r="I62" s="4"/>
      <c r="J62" s="4"/>
      <c r="K62" s="4"/>
      <c r="L62" s="4"/>
      <c r="M62" s="4"/>
      <c r="N62" s="4"/>
      <c r="O62" s="4"/>
      <c r="P62" s="4"/>
      <c r="Q62" s="4"/>
      <c r="R62" s="4"/>
      <c r="S62" s="4"/>
      <c r="T62" s="4"/>
      <c r="U62" s="4"/>
      <c r="V62" s="4"/>
      <c r="W62" s="4"/>
      <c r="X62" s="4"/>
      <c r="Y62" s="4"/>
      <c r="Z62" s="4"/>
    </row>
    <row r="63" spans="1:26" ht="15">
      <c r="A63" s="4"/>
      <c r="B63" s="75"/>
      <c r="C63" s="73"/>
      <c r="D63" s="4"/>
      <c r="E63" s="4"/>
      <c r="F63" s="4"/>
      <c r="G63" s="4"/>
      <c r="H63" s="4"/>
      <c r="I63" s="4"/>
      <c r="J63" s="4"/>
      <c r="K63" s="4"/>
      <c r="L63" s="4"/>
      <c r="M63" s="4"/>
      <c r="N63" s="4"/>
      <c r="O63" s="4"/>
      <c r="P63" s="4"/>
      <c r="Q63" s="4"/>
      <c r="R63" s="4"/>
      <c r="S63" s="4"/>
      <c r="T63" s="4"/>
      <c r="U63" s="4"/>
      <c r="V63" s="4"/>
      <c r="W63" s="4"/>
      <c r="X63" s="4"/>
      <c r="Y63" s="4"/>
      <c r="Z63" s="4"/>
    </row>
    <row r="64" spans="1:26" ht="15">
      <c r="A64" s="4"/>
      <c r="B64" s="75"/>
      <c r="C64" s="73"/>
      <c r="D64" s="4"/>
      <c r="E64" s="4"/>
      <c r="F64" s="4"/>
      <c r="G64" s="4"/>
      <c r="H64" s="4"/>
      <c r="I64" s="4"/>
      <c r="J64" s="4"/>
      <c r="K64" s="4"/>
      <c r="L64" s="4"/>
      <c r="M64" s="4"/>
      <c r="N64" s="4"/>
      <c r="O64" s="4"/>
      <c r="P64" s="4"/>
      <c r="Q64" s="4"/>
      <c r="R64" s="4"/>
      <c r="S64" s="4"/>
      <c r="T64" s="4"/>
      <c r="U64" s="4"/>
      <c r="V64" s="4"/>
      <c r="W64" s="4"/>
      <c r="X64" s="4"/>
      <c r="Y64" s="4"/>
      <c r="Z64" s="4"/>
    </row>
    <row r="65" spans="1:26" ht="15">
      <c r="A65" s="4"/>
      <c r="B65" s="75"/>
      <c r="C65" s="73"/>
      <c r="D65" s="4"/>
      <c r="E65" s="4"/>
      <c r="F65" s="4"/>
      <c r="G65" s="4"/>
      <c r="H65" s="4"/>
      <c r="I65" s="4"/>
      <c r="J65" s="4"/>
      <c r="K65" s="4"/>
      <c r="L65" s="4"/>
      <c r="M65" s="4"/>
      <c r="N65" s="4"/>
      <c r="O65" s="4"/>
      <c r="P65" s="4"/>
      <c r="Q65" s="4"/>
      <c r="R65" s="4"/>
      <c r="S65" s="4"/>
      <c r="T65" s="4"/>
      <c r="U65" s="4"/>
      <c r="V65" s="4"/>
      <c r="W65" s="4"/>
      <c r="X65" s="4"/>
      <c r="Y65" s="4"/>
      <c r="Z65" s="4"/>
    </row>
    <row r="66" spans="1:26" ht="15">
      <c r="A66" s="4"/>
      <c r="B66" s="75"/>
      <c r="C66" s="73"/>
      <c r="D66" s="4"/>
      <c r="E66" s="4"/>
      <c r="F66" s="4"/>
      <c r="G66" s="4"/>
      <c r="H66" s="4"/>
      <c r="I66" s="4"/>
      <c r="J66" s="4"/>
      <c r="K66" s="4"/>
      <c r="L66" s="4"/>
      <c r="M66" s="4"/>
      <c r="N66" s="4"/>
      <c r="O66" s="4"/>
      <c r="P66" s="4"/>
      <c r="Q66" s="4"/>
      <c r="R66" s="4"/>
      <c r="S66" s="4"/>
      <c r="T66" s="4"/>
      <c r="U66" s="4"/>
      <c r="V66" s="4"/>
      <c r="W66" s="4"/>
      <c r="X66" s="4"/>
      <c r="Y66" s="4"/>
      <c r="Z66" s="4"/>
    </row>
    <row r="67" spans="1:26" ht="15">
      <c r="A67" s="4"/>
      <c r="B67" s="75"/>
      <c r="C67" s="73"/>
      <c r="D67" s="4"/>
      <c r="E67" s="4"/>
      <c r="F67" s="4"/>
      <c r="G67" s="4"/>
      <c r="H67" s="4"/>
      <c r="I67" s="4"/>
      <c r="J67" s="4"/>
      <c r="K67" s="4"/>
      <c r="L67" s="4"/>
      <c r="M67" s="4"/>
      <c r="N67" s="4"/>
      <c r="O67" s="4"/>
      <c r="P67" s="4"/>
      <c r="Q67" s="4"/>
      <c r="R67" s="4"/>
      <c r="S67" s="4"/>
      <c r="T67" s="4"/>
      <c r="U67" s="4"/>
      <c r="V67" s="4"/>
      <c r="W67" s="4"/>
      <c r="X67" s="4"/>
      <c r="Y67" s="4"/>
      <c r="Z67" s="4"/>
    </row>
    <row r="68" spans="1:26" ht="15">
      <c r="A68" s="4"/>
      <c r="B68" s="75"/>
      <c r="C68" s="73"/>
      <c r="D68" s="4"/>
      <c r="E68" s="4"/>
      <c r="F68" s="4"/>
      <c r="G68" s="4"/>
      <c r="H68" s="4"/>
      <c r="I68" s="4"/>
      <c r="J68" s="4"/>
      <c r="K68" s="4"/>
      <c r="L68" s="4"/>
      <c r="M68" s="4"/>
      <c r="N68" s="4"/>
      <c r="O68" s="4"/>
      <c r="P68" s="4"/>
      <c r="Q68" s="4"/>
      <c r="R68" s="4"/>
      <c r="S68" s="4"/>
      <c r="T68" s="4"/>
      <c r="U68" s="4"/>
      <c r="V68" s="4"/>
      <c r="W68" s="4"/>
      <c r="X68" s="4"/>
      <c r="Y68" s="4"/>
      <c r="Z68" s="4"/>
    </row>
    <row r="69" spans="1:26" ht="15">
      <c r="A69" s="4"/>
      <c r="B69" s="75"/>
      <c r="C69" s="73"/>
      <c r="D69" s="4"/>
      <c r="E69" s="4"/>
      <c r="F69" s="4"/>
      <c r="G69" s="4"/>
      <c r="H69" s="4"/>
      <c r="I69" s="4"/>
      <c r="J69" s="4"/>
      <c r="K69" s="4"/>
      <c r="L69" s="4"/>
      <c r="M69" s="4"/>
      <c r="N69" s="4"/>
      <c r="O69" s="4"/>
      <c r="P69" s="4"/>
      <c r="Q69" s="4"/>
      <c r="R69" s="4"/>
      <c r="S69" s="4"/>
      <c r="T69" s="4"/>
      <c r="U69" s="4"/>
      <c r="V69" s="4"/>
      <c r="W69" s="4"/>
      <c r="X69" s="4"/>
      <c r="Y69" s="4"/>
      <c r="Z69" s="4"/>
    </row>
    <row r="70" spans="1:26" ht="15">
      <c r="A70" s="4"/>
      <c r="B70" s="75"/>
      <c r="C70" s="73"/>
      <c r="D70" s="4"/>
      <c r="E70" s="4"/>
      <c r="F70" s="4"/>
      <c r="G70" s="4"/>
      <c r="H70" s="4"/>
      <c r="I70" s="4"/>
      <c r="J70" s="4"/>
      <c r="K70" s="4"/>
      <c r="L70" s="4"/>
      <c r="M70" s="4"/>
      <c r="N70" s="4"/>
      <c r="O70" s="4"/>
      <c r="P70" s="4"/>
      <c r="Q70" s="4"/>
      <c r="R70" s="4"/>
      <c r="S70" s="4"/>
      <c r="T70" s="4"/>
      <c r="U70" s="4"/>
      <c r="V70" s="4"/>
      <c r="W70" s="4"/>
      <c r="X70" s="4"/>
      <c r="Y70" s="4"/>
      <c r="Z70" s="4"/>
    </row>
    <row r="71" spans="1:26" ht="15">
      <c r="A71" s="4"/>
      <c r="B71" s="75"/>
      <c r="C71" s="73"/>
      <c r="D71" s="4"/>
      <c r="E71" s="4"/>
      <c r="F71" s="4"/>
      <c r="G71" s="4"/>
      <c r="H71" s="4"/>
      <c r="I71" s="4"/>
      <c r="J71" s="4"/>
      <c r="K71" s="4"/>
      <c r="L71" s="4"/>
      <c r="M71" s="4"/>
      <c r="N71" s="4"/>
      <c r="O71" s="4"/>
      <c r="P71" s="4"/>
      <c r="Q71" s="4"/>
      <c r="R71" s="4"/>
      <c r="S71" s="4"/>
      <c r="T71" s="4"/>
      <c r="U71" s="4"/>
      <c r="V71" s="4"/>
      <c r="W71" s="4"/>
      <c r="X71" s="4"/>
      <c r="Y71" s="4"/>
      <c r="Z71" s="4"/>
    </row>
    <row r="72" spans="1:26" ht="15">
      <c r="A72" s="4"/>
      <c r="B72" s="75"/>
      <c r="C72" s="73"/>
      <c r="D72" s="4"/>
      <c r="E72" s="4"/>
      <c r="F72" s="4"/>
      <c r="G72" s="4"/>
      <c r="H72" s="4"/>
      <c r="I72" s="4"/>
      <c r="J72" s="4"/>
      <c r="K72" s="4"/>
      <c r="L72" s="4"/>
      <c r="M72" s="4"/>
      <c r="N72" s="4"/>
      <c r="O72" s="4"/>
      <c r="P72" s="4"/>
      <c r="Q72" s="4"/>
      <c r="R72" s="4"/>
      <c r="S72" s="4"/>
      <c r="T72" s="4"/>
      <c r="U72" s="4"/>
      <c r="V72" s="4"/>
      <c r="W72" s="4"/>
      <c r="X72" s="4"/>
      <c r="Y72" s="4"/>
      <c r="Z72" s="4"/>
    </row>
    <row r="73" spans="1:26" ht="15">
      <c r="A73" s="4"/>
      <c r="B73" s="75"/>
      <c r="C73" s="73"/>
      <c r="D73" s="4"/>
      <c r="E73" s="4"/>
      <c r="F73" s="4"/>
      <c r="G73" s="4"/>
      <c r="H73" s="4"/>
      <c r="I73" s="4"/>
      <c r="J73" s="4"/>
      <c r="K73" s="4"/>
      <c r="L73" s="4"/>
      <c r="M73" s="4"/>
      <c r="N73" s="4"/>
      <c r="O73" s="4"/>
      <c r="P73" s="4"/>
      <c r="Q73" s="4"/>
      <c r="R73" s="4"/>
      <c r="S73" s="4"/>
      <c r="T73" s="4"/>
      <c r="U73" s="4"/>
      <c r="V73" s="4"/>
      <c r="W73" s="4"/>
      <c r="X73" s="4"/>
      <c r="Y73" s="4"/>
      <c r="Z73" s="4"/>
    </row>
    <row r="74" spans="1:26" ht="15">
      <c r="A74" s="4"/>
      <c r="B74" s="75"/>
      <c r="C74" s="73"/>
      <c r="D74" s="4"/>
      <c r="E74" s="4"/>
      <c r="F74" s="4"/>
      <c r="G74" s="4"/>
      <c r="H74" s="4"/>
      <c r="I74" s="4"/>
      <c r="J74" s="4"/>
      <c r="K74" s="4"/>
      <c r="L74" s="4"/>
      <c r="M74" s="4"/>
      <c r="N74" s="4"/>
      <c r="O74" s="4"/>
      <c r="P74" s="4"/>
      <c r="Q74" s="4"/>
      <c r="R74" s="4"/>
      <c r="S74" s="4"/>
      <c r="T74" s="4"/>
      <c r="U74" s="4"/>
      <c r="V74" s="4"/>
      <c r="W74" s="4"/>
      <c r="X74" s="4"/>
      <c r="Y74" s="4"/>
      <c r="Z74" s="4"/>
    </row>
    <row r="75" spans="1:26" ht="15">
      <c r="A75" s="4"/>
      <c r="B75" s="75"/>
      <c r="C75" s="73"/>
      <c r="D75" s="4"/>
      <c r="E75" s="4"/>
      <c r="F75" s="4"/>
      <c r="G75" s="4"/>
      <c r="H75" s="4"/>
      <c r="I75" s="4"/>
      <c r="J75" s="4"/>
      <c r="K75" s="4"/>
      <c r="L75" s="4"/>
      <c r="M75" s="4"/>
      <c r="N75" s="4"/>
      <c r="O75" s="4"/>
      <c r="P75" s="4"/>
      <c r="Q75" s="4"/>
      <c r="R75" s="4"/>
      <c r="S75" s="4"/>
      <c r="T75" s="4"/>
      <c r="U75" s="4"/>
      <c r="V75" s="4"/>
      <c r="W75" s="4"/>
      <c r="X75" s="4"/>
      <c r="Y75" s="4"/>
      <c r="Z75" s="4"/>
    </row>
    <row r="76" spans="1:26" ht="15">
      <c r="A76" s="4"/>
      <c r="B76" s="75"/>
      <c r="C76" s="73"/>
      <c r="D76" s="4"/>
      <c r="E76" s="4"/>
      <c r="F76" s="4"/>
      <c r="G76" s="4"/>
      <c r="H76" s="4"/>
      <c r="I76" s="4"/>
      <c r="J76" s="4"/>
      <c r="K76" s="4"/>
      <c r="L76" s="4"/>
      <c r="M76" s="4"/>
      <c r="N76" s="4"/>
      <c r="O76" s="4"/>
      <c r="P76" s="4"/>
      <c r="Q76" s="4"/>
      <c r="R76" s="4"/>
      <c r="S76" s="4"/>
      <c r="T76" s="4"/>
      <c r="U76" s="4"/>
      <c r="V76" s="4"/>
      <c r="W76" s="4"/>
      <c r="X76" s="4"/>
      <c r="Y76" s="4"/>
      <c r="Z76" s="4"/>
    </row>
    <row r="77" spans="1:26" ht="15">
      <c r="A77" s="4"/>
      <c r="B77" s="75"/>
      <c r="C77" s="73"/>
      <c r="D77" s="4"/>
      <c r="E77" s="4"/>
      <c r="F77" s="4"/>
      <c r="G77" s="4"/>
      <c r="H77" s="4"/>
      <c r="I77" s="4"/>
      <c r="J77" s="4"/>
      <c r="K77" s="4"/>
      <c r="L77" s="4"/>
      <c r="M77" s="4"/>
      <c r="N77" s="4"/>
      <c r="O77" s="4"/>
      <c r="P77" s="4"/>
      <c r="Q77" s="4"/>
      <c r="R77" s="4"/>
      <c r="S77" s="4"/>
      <c r="T77" s="4"/>
      <c r="U77" s="4"/>
      <c r="V77" s="4"/>
      <c r="W77" s="4"/>
      <c r="X77" s="4"/>
      <c r="Y77" s="4"/>
      <c r="Z77" s="4"/>
    </row>
    <row r="78" spans="1:26" ht="15">
      <c r="A78" s="4"/>
      <c r="B78" s="75"/>
      <c r="C78" s="73"/>
      <c r="D78" s="4"/>
      <c r="E78" s="4"/>
      <c r="F78" s="4"/>
      <c r="G78" s="4"/>
      <c r="H78" s="4"/>
      <c r="I78" s="4"/>
      <c r="J78" s="4"/>
      <c r="K78" s="4"/>
      <c r="L78" s="4"/>
      <c r="M78" s="4"/>
      <c r="N78" s="4"/>
      <c r="O78" s="4"/>
      <c r="P78" s="4"/>
      <c r="Q78" s="4"/>
      <c r="R78" s="4"/>
      <c r="S78" s="4"/>
      <c r="T78" s="4"/>
      <c r="U78" s="4"/>
      <c r="V78" s="4"/>
      <c r="W78" s="4"/>
      <c r="X78" s="4"/>
      <c r="Y78" s="4"/>
      <c r="Z78" s="4"/>
    </row>
    <row r="79" spans="1:26" ht="15">
      <c r="A79" s="4"/>
      <c r="B79" s="75"/>
      <c r="C79" s="73"/>
      <c r="D79" s="4"/>
      <c r="E79" s="4"/>
      <c r="F79" s="4"/>
      <c r="G79" s="4"/>
      <c r="H79" s="4"/>
      <c r="I79" s="4"/>
      <c r="J79" s="4"/>
      <c r="K79" s="4"/>
      <c r="L79" s="4"/>
      <c r="M79" s="4"/>
      <c r="N79" s="4"/>
      <c r="O79" s="4"/>
      <c r="P79" s="4"/>
      <c r="Q79" s="4"/>
      <c r="R79" s="4"/>
      <c r="S79" s="4"/>
      <c r="T79" s="4"/>
      <c r="U79" s="4"/>
      <c r="V79" s="4"/>
      <c r="W79" s="4"/>
      <c r="X79" s="4"/>
      <c r="Y79" s="4"/>
      <c r="Z79" s="4"/>
    </row>
    <row r="80" spans="1:26" ht="15">
      <c r="A80" s="4"/>
      <c r="B80" s="75"/>
      <c r="C80" s="73"/>
      <c r="D80" s="4"/>
      <c r="E80" s="4"/>
      <c r="F80" s="4"/>
      <c r="G80" s="4"/>
      <c r="H80" s="4"/>
      <c r="I80" s="4"/>
      <c r="J80" s="4"/>
      <c r="K80" s="4"/>
      <c r="L80" s="4"/>
      <c r="M80" s="4"/>
      <c r="N80" s="4"/>
      <c r="O80" s="4"/>
      <c r="P80" s="4"/>
      <c r="Q80" s="4"/>
      <c r="R80" s="4"/>
      <c r="S80" s="4"/>
      <c r="T80" s="4"/>
      <c r="U80" s="4"/>
      <c r="V80" s="4"/>
      <c r="W80" s="4"/>
      <c r="X80" s="4"/>
      <c r="Y80" s="4"/>
      <c r="Z80" s="4"/>
    </row>
    <row r="81" spans="1:26" ht="15">
      <c r="A81" s="4"/>
      <c r="B81" s="75"/>
      <c r="C81" s="73"/>
      <c r="D81" s="4"/>
      <c r="E81" s="4"/>
      <c r="F81" s="4"/>
      <c r="G81" s="4"/>
      <c r="H81" s="4"/>
      <c r="I81" s="4"/>
      <c r="J81" s="4"/>
      <c r="K81" s="4"/>
      <c r="L81" s="4"/>
      <c r="M81" s="4"/>
      <c r="N81" s="4"/>
      <c r="O81" s="4"/>
      <c r="P81" s="4"/>
      <c r="Q81" s="4"/>
      <c r="R81" s="4"/>
      <c r="S81" s="4"/>
      <c r="T81" s="4"/>
      <c r="U81" s="4"/>
      <c r="V81" s="4"/>
      <c r="W81" s="4"/>
      <c r="X81" s="4"/>
      <c r="Y81" s="4"/>
      <c r="Z81" s="4"/>
    </row>
    <row r="82" spans="1:26" ht="15">
      <c r="A82" s="4"/>
      <c r="B82" s="75"/>
      <c r="C82" s="73"/>
      <c r="D82" s="4"/>
      <c r="E82" s="4"/>
      <c r="F82" s="4"/>
      <c r="G82" s="4"/>
      <c r="H82" s="4"/>
      <c r="I82" s="4"/>
      <c r="J82" s="4"/>
      <c r="K82" s="4"/>
      <c r="L82" s="4"/>
      <c r="M82" s="4"/>
      <c r="N82" s="4"/>
      <c r="O82" s="4"/>
      <c r="P82" s="4"/>
      <c r="Q82" s="4"/>
      <c r="R82" s="4"/>
      <c r="S82" s="4"/>
      <c r="T82" s="4"/>
      <c r="U82" s="4"/>
      <c r="V82" s="4"/>
      <c r="W82" s="4"/>
      <c r="X82" s="4"/>
      <c r="Y82" s="4"/>
      <c r="Z82" s="4"/>
    </row>
    <row r="83" spans="1:26" ht="15">
      <c r="A83" s="4"/>
      <c r="B83" s="75"/>
      <c r="C83" s="73"/>
      <c r="D83" s="4"/>
      <c r="E83" s="4"/>
      <c r="F83" s="4"/>
      <c r="G83" s="4"/>
      <c r="H83" s="4"/>
      <c r="I83" s="4"/>
      <c r="J83" s="4"/>
      <c r="K83" s="4"/>
      <c r="L83" s="4"/>
      <c r="M83" s="4"/>
      <c r="N83" s="4"/>
      <c r="O83" s="4"/>
      <c r="P83" s="4"/>
      <c r="Q83" s="4"/>
      <c r="R83" s="4"/>
      <c r="S83" s="4"/>
      <c r="T83" s="4"/>
      <c r="U83" s="4"/>
      <c r="V83" s="4"/>
      <c r="W83" s="4"/>
      <c r="X83" s="4"/>
      <c r="Y83" s="4"/>
      <c r="Z83" s="4"/>
    </row>
    <row r="84" spans="1:26" ht="15">
      <c r="A84" s="4"/>
      <c r="B84" s="75"/>
      <c r="C84" s="73"/>
      <c r="D84" s="4"/>
      <c r="E84" s="4"/>
      <c r="F84" s="4"/>
      <c r="G84" s="4"/>
      <c r="H84" s="4"/>
      <c r="I84" s="4"/>
      <c r="J84" s="4"/>
      <c r="K84" s="4"/>
      <c r="L84" s="4"/>
      <c r="M84" s="4"/>
      <c r="N84" s="4"/>
      <c r="O84" s="4"/>
      <c r="P84" s="4"/>
      <c r="Q84" s="4"/>
      <c r="R84" s="4"/>
      <c r="S84" s="4"/>
      <c r="T84" s="4"/>
      <c r="U84" s="4"/>
      <c r="V84" s="4"/>
      <c r="W84" s="4"/>
      <c r="X84" s="4"/>
      <c r="Y84" s="4"/>
      <c r="Z84" s="4"/>
    </row>
    <row r="85" spans="1:26" ht="15">
      <c r="A85" s="4"/>
      <c r="B85" s="75"/>
      <c r="C85" s="73"/>
      <c r="D85" s="4"/>
      <c r="E85" s="4"/>
      <c r="F85" s="4"/>
      <c r="G85" s="4"/>
      <c r="H85" s="4"/>
      <c r="I85" s="4"/>
      <c r="J85" s="4"/>
      <c r="K85" s="4"/>
      <c r="L85" s="4"/>
      <c r="M85" s="4"/>
      <c r="N85" s="4"/>
      <c r="O85" s="4"/>
      <c r="P85" s="4"/>
      <c r="Q85" s="4"/>
      <c r="R85" s="4"/>
      <c r="S85" s="4"/>
      <c r="T85" s="4"/>
      <c r="U85" s="4"/>
      <c r="V85" s="4"/>
      <c r="W85" s="4"/>
      <c r="X85" s="4"/>
      <c r="Y85" s="4"/>
      <c r="Z85" s="4"/>
    </row>
    <row r="86" spans="1:26" ht="15">
      <c r="A86" s="4"/>
      <c r="B86" s="75"/>
      <c r="C86" s="73"/>
      <c r="D86" s="4"/>
      <c r="E86" s="4"/>
      <c r="F86" s="4"/>
      <c r="G86" s="4"/>
      <c r="H86" s="4"/>
      <c r="I86" s="4"/>
      <c r="J86" s="4"/>
      <c r="K86" s="4"/>
      <c r="L86" s="4"/>
      <c r="M86" s="4"/>
      <c r="N86" s="4"/>
      <c r="O86" s="4"/>
      <c r="P86" s="4"/>
      <c r="Q86" s="4"/>
      <c r="R86" s="4"/>
      <c r="S86" s="4"/>
      <c r="T86" s="4"/>
      <c r="U86" s="4"/>
      <c r="V86" s="4"/>
      <c r="W86" s="4"/>
      <c r="X86" s="4"/>
      <c r="Y86" s="4"/>
      <c r="Z86" s="4"/>
    </row>
    <row r="87" spans="1:26" ht="15">
      <c r="A87" s="4"/>
      <c r="B87" s="75"/>
      <c r="C87" s="73"/>
      <c r="D87" s="4"/>
      <c r="E87" s="4"/>
      <c r="F87" s="4"/>
      <c r="G87" s="4"/>
      <c r="H87" s="4"/>
      <c r="I87" s="4"/>
      <c r="J87" s="4"/>
      <c r="K87" s="4"/>
      <c r="L87" s="4"/>
      <c r="M87" s="4"/>
      <c r="N87" s="4"/>
      <c r="O87" s="4"/>
      <c r="P87" s="4"/>
      <c r="Q87" s="4"/>
      <c r="R87" s="4"/>
      <c r="S87" s="4"/>
      <c r="T87" s="4"/>
      <c r="U87" s="4"/>
      <c r="V87" s="4"/>
      <c r="W87" s="4"/>
      <c r="X87" s="4"/>
      <c r="Y87" s="4"/>
      <c r="Z87" s="4"/>
    </row>
    <row r="88" spans="1:26" ht="15">
      <c r="A88" s="4"/>
      <c r="B88" s="75"/>
      <c r="C88" s="73"/>
      <c r="D88" s="4"/>
      <c r="E88" s="4"/>
      <c r="F88" s="4"/>
      <c r="G88" s="4"/>
      <c r="H88" s="4"/>
      <c r="I88" s="4"/>
      <c r="J88" s="4"/>
      <c r="K88" s="4"/>
      <c r="L88" s="4"/>
      <c r="M88" s="4"/>
      <c r="N88" s="4"/>
      <c r="O88" s="4"/>
      <c r="P88" s="4"/>
      <c r="Q88" s="4"/>
      <c r="R88" s="4"/>
      <c r="S88" s="4"/>
      <c r="T88" s="4"/>
      <c r="U88" s="4"/>
      <c r="V88" s="4"/>
      <c r="W88" s="4"/>
      <c r="X88" s="4"/>
      <c r="Y88" s="4"/>
      <c r="Z88" s="4"/>
    </row>
    <row r="89" spans="1:26" ht="15">
      <c r="A89" s="4"/>
      <c r="B89" s="75"/>
      <c r="C89" s="73"/>
      <c r="D89" s="4"/>
      <c r="E89" s="4"/>
      <c r="F89" s="4"/>
      <c r="G89" s="4"/>
      <c r="H89" s="4"/>
      <c r="I89" s="4"/>
      <c r="J89" s="4"/>
      <c r="K89" s="4"/>
      <c r="L89" s="4"/>
      <c r="M89" s="4"/>
      <c r="N89" s="4"/>
      <c r="O89" s="4"/>
      <c r="P89" s="4"/>
      <c r="Q89" s="4"/>
      <c r="R89" s="4"/>
      <c r="S89" s="4"/>
      <c r="T89" s="4"/>
      <c r="U89" s="4"/>
      <c r="V89" s="4"/>
      <c r="W89" s="4"/>
      <c r="X89" s="4"/>
      <c r="Y89" s="4"/>
      <c r="Z89" s="4"/>
    </row>
    <row r="90" spans="1:26" ht="15">
      <c r="A90" s="4"/>
      <c r="B90" s="75"/>
      <c r="C90" s="73"/>
      <c r="D90" s="4"/>
      <c r="E90" s="4"/>
      <c r="F90" s="4"/>
      <c r="G90" s="4"/>
      <c r="H90" s="4"/>
      <c r="I90" s="4"/>
      <c r="J90" s="4"/>
      <c r="K90" s="4"/>
      <c r="L90" s="4"/>
      <c r="M90" s="4"/>
      <c r="N90" s="4"/>
      <c r="O90" s="4"/>
      <c r="P90" s="4"/>
      <c r="Q90" s="4"/>
      <c r="R90" s="4"/>
      <c r="S90" s="4"/>
      <c r="T90" s="4"/>
      <c r="U90" s="4"/>
      <c r="V90" s="4"/>
      <c r="W90" s="4"/>
      <c r="X90" s="4"/>
      <c r="Y90" s="4"/>
      <c r="Z90" s="4"/>
    </row>
    <row r="91" spans="1:26" ht="15">
      <c r="A91" s="4"/>
      <c r="B91" s="75"/>
      <c r="C91" s="73"/>
      <c r="D91" s="4"/>
      <c r="E91" s="4"/>
      <c r="F91" s="4"/>
      <c r="G91" s="4"/>
      <c r="H91" s="4"/>
      <c r="I91" s="4"/>
      <c r="J91" s="4"/>
      <c r="K91" s="4"/>
      <c r="L91" s="4"/>
      <c r="M91" s="4"/>
      <c r="N91" s="4"/>
      <c r="O91" s="4"/>
      <c r="P91" s="4"/>
      <c r="Q91" s="4"/>
      <c r="R91" s="4"/>
      <c r="S91" s="4"/>
      <c r="T91" s="4"/>
      <c r="U91" s="4"/>
      <c r="V91" s="4"/>
      <c r="W91" s="4"/>
      <c r="X91" s="4"/>
      <c r="Y91" s="4"/>
      <c r="Z91" s="4"/>
    </row>
    <row r="92" spans="1:26" ht="15">
      <c r="A92" s="4"/>
      <c r="B92" s="75"/>
      <c r="C92" s="73"/>
      <c r="D92" s="4"/>
      <c r="E92" s="4"/>
      <c r="F92" s="4"/>
      <c r="G92" s="4"/>
      <c r="H92" s="4"/>
      <c r="I92" s="4"/>
      <c r="J92" s="4"/>
      <c r="K92" s="4"/>
      <c r="L92" s="4"/>
      <c r="M92" s="4"/>
      <c r="N92" s="4"/>
      <c r="O92" s="4"/>
      <c r="P92" s="4"/>
      <c r="Q92" s="4"/>
      <c r="R92" s="4"/>
      <c r="S92" s="4"/>
      <c r="T92" s="4"/>
      <c r="U92" s="4"/>
      <c r="V92" s="4"/>
      <c r="W92" s="4"/>
      <c r="X92" s="4"/>
      <c r="Y92" s="4"/>
      <c r="Z92" s="4"/>
    </row>
    <row r="93" spans="1:26" ht="15">
      <c r="A93" s="4"/>
      <c r="B93" s="75"/>
      <c r="C93" s="73"/>
      <c r="D93" s="4"/>
      <c r="E93" s="4"/>
      <c r="F93" s="4"/>
      <c r="G93" s="4"/>
      <c r="H93" s="4"/>
      <c r="I93" s="4"/>
      <c r="J93" s="4"/>
      <c r="K93" s="4"/>
      <c r="L93" s="4"/>
      <c r="M93" s="4"/>
      <c r="N93" s="4"/>
      <c r="O93" s="4"/>
      <c r="P93" s="4"/>
      <c r="Q93" s="4"/>
      <c r="R93" s="4"/>
      <c r="S93" s="4"/>
      <c r="T93" s="4"/>
      <c r="U93" s="4"/>
      <c r="V93" s="4"/>
      <c r="W93" s="4"/>
      <c r="X93" s="4"/>
      <c r="Y93" s="4"/>
      <c r="Z93" s="4"/>
    </row>
    <row r="94" spans="1:26" ht="15">
      <c r="A94" s="4"/>
      <c r="B94" s="75"/>
      <c r="C94" s="73"/>
      <c r="D94" s="4"/>
      <c r="E94" s="4"/>
      <c r="F94" s="4"/>
      <c r="G94" s="4"/>
      <c r="H94" s="4"/>
      <c r="I94" s="4"/>
      <c r="J94" s="4"/>
      <c r="K94" s="4"/>
      <c r="L94" s="4"/>
      <c r="M94" s="4"/>
      <c r="N94" s="4"/>
      <c r="O94" s="4"/>
      <c r="P94" s="4"/>
      <c r="Q94" s="4"/>
      <c r="R94" s="4"/>
      <c r="S94" s="4"/>
      <c r="T94" s="4"/>
      <c r="U94" s="4"/>
      <c r="V94" s="4"/>
      <c r="W94" s="4"/>
      <c r="X94" s="4"/>
      <c r="Y94" s="4"/>
      <c r="Z94" s="4"/>
    </row>
    <row r="95" spans="1:26" ht="15">
      <c r="A95" s="4"/>
      <c r="B95" s="75"/>
      <c r="C95" s="73"/>
      <c r="D95" s="4"/>
      <c r="E95" s="4"/>
      <c r="F95" s="4"/>
      <c r="G95" s="4"/>
      <c r="H95" s="4"/>
      <c r="I95" s="4"/>
      <c r="J95" s="4"/>
      <c r="K95" s="4"/>
      <c r="L95" s="4"/>
      <c r="M95" s="4"/>
      <c r="N95" s="4"/>
      <c r="O95" s="4"/>
      <c r="P95" s="4"/>
      <c r="Q95" s="4"/>
      <c r="R95" s="4"/>
      <c r="S95" s="4"/>
      <c r="T95" s="4"/>
      <c r="U95" s="4"/>
      <c r="V95" s="4"/>
      <c r="W95" s="4"/>
      <c r="X95" s="4"/>
      <c r="Y95" s="4"/>
      <c r="Z95" s="4"/>
    </row>
    <row r="96" spans="1:26" ht="15">
      <c r="A96" s="4"/>
      <c r="B96" s="75"/>
      <c r="C96" s="73"/>
      <c r="D96" s="4"/>
      <c r="E96" s="4"/>
      <c r="F96" s="4"/>
      <c r="G96" s="4"/>
      <c r="H96" s="4"/>
      <c r="I96" s="4"/>
      <c r="J96" s="4"/>
      <c r="K96" s="4"/>
      <c r="L96" s="4"/>
      <c r="M96" s="4"/>
      <c r="N96" s="4"/>
      <c r="O96" s="4"/>
      <c r="P96" s="4"/>
      <c r="Q96" s="4"/>
      <c r="R96" s="4"/>
      <c r="S96" s="4"/>
      <c r="T96" s="4"/>
      <c r="U96" s="4"/>
      <c r="V96" s="4"/>
      <c r="W96" s="4"/>
      <c r="X96" s="4"/>
      <c r="Y96" s="4"/>
      <c r="Z96" s="4"/>
    </row>
    <row r="97" spans="1:26" ht="15">
      <c r="A97" s="4"/>
      <c r="B97" s="75"/>
      <c r="C97" s="73"/>
      <c r="D97" s="4"/>
      <c r="E97" s="4"/>
      <c r="F97" s="4"/>
      <c r="G97" s="4"/>
      <c r="H97" s="4"/>
      <c r="I97" s="4"/>
      <c r="J97" s="4"/>
      <c r="K97" s="4"/>
      <c r="L97" s="4"/>
      <c r="M97" s="4"/>
      <c r="N97" s="4"/>
      <c r="O97" s="4"/>
      <c r="P97" s="4"/>
      <c r="Q97" s="4"/>
      <c r="R97" s="4"/>
      <c r="S97" s="4"/>
      <c r="T97" s="4"/>
      <c r="U97" s="4"/>
      <c r="V97" s="4"/>
      <c r="W97" s="4"/>
      <c r="X97" s="4"/>
      <c r="Y97" s="4"/>
      <c r="Z97" s="4"/>
    </row>
    <row r="98" spans="1:26" ht="15">
      <c r="A98" s="4"/>
      <c r="B98" s="75"/>
      <c r="C98" s="73"/>
      <c r="D98" s="4"/>
      <c r="E98" s="4"/>
      <c r="F98" s="4"/>
      <c r="G98" s="4"/>
      <c r="H98" s="4"/>
      <c r="I98" s="4"/>
      <c r="J98" s="4"/>
      <c r="K98" s="4"/>
      <c r="L98" s="4"/>
      <c r="M98" s="4"/>
      <c r="N98" s="4"/>
      <c r="O98" s="4"/>
      <c r="P98" s="4"/>
      <c r="Q98" s="4"/>
      <c r="R98" s="4"/>
      <c r="S98" s="4"/>
      <c r="T98" s="4"/>
      <c r="U98" s="4"/>
      <c r="V98" s="4"/>
      <c r="W98" s="4"/>
      <c r="X98" s="4"/>
      <c r="Y98" s="4"/>
      <c r="Z98" s="4"/>
    </row>
    <row r="99" spans="1:26" ht="15">
      <c r="A99" s="4"/>
      <c r="B99" s="75"/>
      <c r="C99" s="73"/>
      <c r="D99" s="4"/>
      <c r="E99" s="4"/>
      <c r="F99" s="4"/>
      <c r="G99" s="4"/>
      <c r="H99" s="4"/>
      <c r="I99" s="4"/>
      <c r="J99" s="4"/>
      <c r="K99" s="4"/>
      <c r="L99" s="4"/>
      <c r="M99" s="4"/>
      <c r="N99" s="4"/>
      <c r="O99" s="4"/>
      <c r="P99" s="4"/>
      <c r="Q99" s="4"/>
      <c r="R99" s="4"/>
      <c r="S99" s="4"/>
      <c r="T99" s="4"/>
      <c r="U99" s="4"/>
      <c r="V99" s="4"/>
      <c r="W99" s="4"/>
      <c r="X99" s="4"/>
      <c r="Y99" s="4"/>
      <c r="Z99" s="4"/>
    </row>
    <row r="100" spans="1:26" ht="15">
      <c r="A100" s="4"/>
      <c r="B100" s="75"/>
      <c r="C100" s="7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5"/>
      <c r="C101" s="7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5"/>
      <c r="C102" s="7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5"/>
      <c r="C103" s="7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5"/>
      <c r="C104" s="7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5"/>
      <c r="C105" s="7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5"/>
      <c r="C106" s="7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5"/>
      <c r="C107" s="7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5"/>
      <c r="C108" s="7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5"/>
      <c r="C109" s="7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5"/>
      <c r="C110" s="7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5"/>
      <c r="C111" s="7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5"/>
      <c r="C112" s="7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5"/>
      <c r="C113" s="7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5"/>
      <c r="C114" s="7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5"/>
      <c r="C115" s="7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5"/>
      <c r="C116" s="7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5"/>
      <c r="C117" s="7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5"/>
      <c r="C118" s="7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5"/>
      <c r="C119" s="7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5"/>
      <c r="C120" s="7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5"/>
      <c r="C121" s="7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5"/>
      <c r="C122" s="7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5"/>
      <c r="C123" s="7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5"/>
      <c r="C124" s="7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5"/>
      <c r="C125" s="7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5"/>
      <c r="C126" s="7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5"/>
      <c r="C127" s="7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5"/>
      <c r="C128" s="7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5"/>
      <c r="C129" s="7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5"/>
      <c r="C130" s="7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5"/>
      <c r="C131" s="7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5"/>
      <c r="C132" s="7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5"/>
      <c r="C133" s="7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5"/>
      <c r="C134" s="7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5"/>
      <c r="C135" s="7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5"/>
      <c r="C136" s="7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5"/>
      <c r="C137" s="7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5"/>
      <c r="C138" s="7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5"/>
      <c r="C139" s="7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5"/>
      <c r="C140" s="7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5"/>
      <c r="C141" s="7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5"/>
      <c r="C142" s="7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5"/>
      <c r="C143" s="7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5"/>
      <c r="C144" s="7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5"/>
      <c r="C145" s="7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5"/>
      <c r="C146" s="7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5"/>
      <c r="C147" s="7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5"/>
      <c r="C148" s="7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5"/>
      <c r="C149" s="7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5"/>
      <c r="C150" s="7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5"/>
      <c r="C151" s="7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5"/>
      <c r="C152" s="7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5"/>
      <c r="C153" s="7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5"/>
      <c r="C154" s="7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5"/>
      <c r="C155" s="7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5"/>
      <c r="C156" s="7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5"/>
      <c r="C157" s="7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5"/>
      <c r="C158" s="7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5"/>
      <c r="C159" s="7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5"/>
      <c r="C160" s="7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5"/>
      <c r="C161" s="7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5"/>
      <c r="C162" s="7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5"/>
      <c r="C163" s="7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5"/>
      <c r="C164" s="7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5"/>
      <c r="C165" s="7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5"/>
      <c r="C166" s="7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5"/>
      <c r="C167" s="7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5"/>
      <c r="C168" s="7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5"/>
      <c r="C169" s="7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5"/>
      <c r="C170" s="7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5"/>
      <c r="C171" s="7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5"/>
      <c r="C172" s="7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5"/>
      <c r="C173" s="7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5"/>
      <c r="C174" s="7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5"/>
      <c r="C175" s="7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5"/>
      <c r="C176" s="7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5"/>
      <c r="C177" s="7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5"/>
      <c r="C178" s="7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5"/>
      <c r="C179" s="7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5"/>
      <c r="C180" s="7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5"/>
      <c r="C181" s="7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5"/>
      <c r="C182" s="7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5"/>
      <c r="C183" s="7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5"/>
      <c r="C184" s="7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5"/>
      <c r="C185" s="7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5"/>
      <c r="C186" s="7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5"/>
      <c r="C187" s="7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5"/>
      <c r="C188" s="7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5"/>
      <c r="C189" s="7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5"/>
      <c r="C190" s="7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5"/>
      <c r="C191" s="7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5"/>
      <c r="C192" s="7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5"/>
      <c r="C193" s="7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5"/>
      <c r="C194" s="7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5"/>
      <c r="C195" s="7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5"/>
      <c r="C196" s="7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5"/>
      <c r="C197" s="7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5"/>
      <c r="C198" s="7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5"/>
      <c r="C199" s="7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5"/>
      <c r="C200" s="7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5"/>
      <c r="C201" s="7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5"/>
      <c r="C202" s="7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5"/>
      <c r="C203" s="7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5"/>
      <c r="C204" s="7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5"/>
      <c r="C205" s="7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5"/>
      <c r="C206" s="7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5"/>
      <c r="C207" s="7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5"/>
      <c r="C208" s="7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5"/>
      <c r="C209" s="7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5"/>
      <c r="C210" s="7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5"/>
      <c r="C211" s="7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5"/>
      <c r="C212" s="7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5"/>
      <c r="C213" s="7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5"/>
      <c r="C214" s="7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5"/>
      <c r="C215" s="7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5"/>
      <c r="C216" s="7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5"/>
      <c r="C217" s="7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5"/>
      <c r="C218" s="7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5"/>
      <c r="C219" s="7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5"/>
      <c r="C220" s="7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5"/>
      <c r="C221" s="7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5"/>
      <c r="C222" s="7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5"/>
      <c r="C223" s="7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5"/>
      <c r="C224" s="7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5"/>
      <c r="C225" s="7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5"/>
      <c r="C226" s="7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5"/>
      <c r="C227" s="7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5"/>
      <c r="C228" s="7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5"/>
      <c r="C229" s="7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5"/>
      <c r="C230" s="7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5"/>
      <c r="C231" s="7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5"/>
      <c r="C232" s="7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5"/>
      <c r="C233" s="7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5"/>
      <c r="C234" s="7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5"/>
      <c r="C235" s="7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5"/>
      <c r="C236" s="7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5"/>
      <c r="C237" s="7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5"/>
      <c r="C238" s="7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5"/>
      <c r="C239" s="7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5"/>
      <c r="C240" s="7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5"/>
      <c r="C241" s="7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5"/>
      <c r="C242" s="7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5"/>
      <c r="C243" s="7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5"/>
      <c r="C244" s="7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5"/>
      <c r="C245" s="7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5"/>
      <c r="C246" s="7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5"/>
      <c r="C247" s="7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5"/>
      <c r="C248" s="7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5"/>
      <c r="C249" s="7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5"/>
      <c r="C250" s="7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5"/>
      <c r="C251" s="7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5"/>
      <c r="C252" s="7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5"/>
      <c r="C253" s="7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5"/>
      <c r="C254" s="7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5"/>
      <c r="C255" s="7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5"/>
      <c r="C256" s="7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5"/>
      <c r="C257" s="7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5"/>
      <c r="C258" s="7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5"/>
      <c r="C259" s="7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5"/>
      <c r="C260" s="7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5"/>
      <c r="C261" s="7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5"/>
      <c r="C262" s="7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5"/>
      <c r="C263" s="7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5"/>
      <c r="C264" s="7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5"/>
      <c r="C265" s="7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5"/>
      <c r="C266" s="7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5"/>
      <c r="C267" s="7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5"/>
      <c r="C268" s="7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5"/>
      <c r="C269" s="7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5"/>
      <c r="C270" s="7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5"/>
      <c r="C271" s="7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5"/>
      <c r="C272" s="7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5"/>
      <c r="C273" s="7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5"/>
      <c r="C274" s="7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5"/>
      <c r="C275" s="7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5"/>
      <c r="C276" s="7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5"/>
      <c r="C277" s="7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5"/>
      <c r="C278" s="7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5"/>
      <c r="C279" s="7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5"/>
      <c r="C280" s="7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5"/>
      <c r="C281" s="7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5"/>
      <c r="C282" s="7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5"/>
      <c r="C283" s="7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5"/>
      <c r="C284" s="7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5"/>
      <c r="C285" s="7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5"/>
      <c r="C286" s="7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5"/>
      <c r="C287" s="7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5"/>
      <c r="C288" s="7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5"/>
      <c r="C289" s="7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5"/>
      <c r="C290" s="7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5"/>
      <c r="C291" s="7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5"/>
      <c r="C292" s="7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5"/>
      <c r="C293" s="7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5"/>
      <c r="C294" s="7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5"/>
      <c r="C295" s="7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5"/>
      <c r="C296" s="7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5"/>
      <c r="C297" s="7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5"/>
      <c r="C298" s="7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5"/>
      <c r="C299" s="7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5"/>
      <c r="C300" s="7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5"/>
      <c r="C301" s="7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5"/>
      <c r="C302" s="7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5"/>
      <c r="C303" s="7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5"/>
      <c r="C304" s="7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5"/>
      <c r="C305" s="7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5"/>
      <c r="C306" s="7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5"/>
      <c r="C307" s="7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5"/>
      <c r="C308" s="7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5"/>
      <c r="C309" s="7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5"/>
      <c r="C310" s="7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5"/>
      <c r="C311" s="7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5"/>
      <c r="C312" s="7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5"/>
      <c r="C313" s="7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5"/>
      <c r="C314" s="7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5"/>
      <c r="C315" s="7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5"/>
      <c r="C316" s="7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5"/>
      <c r="C317" s="7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5"/>
      <c r="C318" s="7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5"/>
      <c r="C319" s="7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5"/>
      <c r="C320" s="7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5"/>
      <c r="C321" s="7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5"/>
      <c r="C322" s="7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5"/>
      <c r="C323" s="7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5"/>
      <c r="C324" s="7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5"/>
      <c r="C325" s="7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5"/>
      <c r="C326" s="7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5"/>
      <c r="C327" s="7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5"/>
      <c r="C328" s="7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5"/>
      <c r="C329" s="7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5"/>
      <c r="C330" s="7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5"/>
      <c r="C331" s="7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5"/>
      <c r="C332" s="7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5"/>
      <c r="C333" s="7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5"/>
      <c r="C334" s="7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5"/>
      <c r="C335" s="7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5"/>
      <c r="C336" s="7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5"/>
      <c r="C337" s="7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5"/>
      <c r="C338" s="7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5"/>
      <c r="C339" s="7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5"/>
      <c r="C340" s="7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5"/>
      <c r="C341" s="7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5"/>
      <c r="C342" s="7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5"/>
      <c r="C343" s="7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5"/>
      <c r="C344" s="7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5"/>
      <c r="C345" s="7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5"/>
      <c r="C346" s="7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5"/>
      <c r="C347" s="7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5"/>
      <c r="C348" s="7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5"/>
      <c r="C349" s="7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5"/>
      <c r="C350" s="7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5"/>
      <c r="C351" s="7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5"/>
      <c r="C352" s="7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5"/>
      <c r="C353" s="7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5"/>
      <c r="C354" s="7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5"/>
      <c r="C355" s="7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5"/>
      <c r="C356" s="7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5"/>
      <c r="C357" s="7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5"/>
      <c r="C358" s="7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5"/>
      <c r="C359" s="7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5"/>
      <c r="C360" s="7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5"/>
      <c r="C361" s="7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5"/>
      <c r="C362" s="7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5"/>
      <c r="C363" s="7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5"/>
      <c r="C364" s="7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5"/>
      <c r="C365" s="7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5"/>
      <c r="C366" s="7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5"/>
      <c r="C367" s="7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5"/>
      <c r="C368" s="7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5"/>
      <c r="C369" s="7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5"/>
      <c r="C370" s="7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5"/>
      <c r="C371" s="7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5"/>
      <c r="C372" s="7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5"/>
      <c r="C373" s="7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5"/>
      <c r="C374" s="7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5"/>
      <c r="C375" s="7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5"/>
      <c r="C376" s="7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5"/>
      <c r="C377" s="7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5"/>
      <c r="C378" s="7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5"/>
      <c r="C379" s="7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5"/>
      <c r="C380" s="7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5"/>
      <c r="C381" s="7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5"/>
      <c r="C382" s="7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5"/>
      <c r="C383" s="7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5"/>
      <c r="C384" s="7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5"/>
      <c r="C385" s="7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5"/>
      <c r="C386" s="7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5"/>
      <c r="C387" s="7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5"/>
      <c r="C388" s="7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5"/>
      <c r="C389" s="7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5"/>
      <c r="C390" s="7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5"/>
      <c r="C391" s="7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5"/>
      <c r="C392" s="7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5"/>
      <c r="C393" s="7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5"/>
      <c r="C394" s="7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5"/>
      <c r="C395" s="7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5"/>
      <c r="C396" s="7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5"/>
      <c r="C397" s="7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5"/>
      <c r="C398" s="7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5"/>
      <c r="C399" s="7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5"/>
      <c r="C400" s="7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5"/>
      <c r="C401" s="7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5"/>
      <c r="C402" s="7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5"/>
      <c r="C403" s="7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5"/>
      <c r="C404" s="7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5"/>
      <c r="C405" s="7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5"/>
      <c r="C406" s="7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5"/>
      <c r="C407" s="7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5"/>
      <c r="C408" s="7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5"/>
      <c r="C409" s="7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5"/>
      <c r="C410" s="7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5"/>
      <c r="C411" s="7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5"/>
      <c r="C412" s="7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5"/>
      <c r="C413" s="7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5"/>
      <c r="C414" s="7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5"/>
      <c r="C415" s="7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5"/>
      <c r="C416" s="7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5"/>
      <c r="C417" s="7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5"/>
      <c r="C418" s="7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5"/>
      <c r="C419" s="7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5"/>
      <c r="C420" s="7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5"/>
      <c r="C421" s="7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5"/>
      <c r="C422" s="7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5"/>
      <c r="C423" s="7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5"/>
      <c r="C424" s="7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5"/>
      <c r="C425" s="7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5"/>
      <c r="C426" s="7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5"/>
      <c r="C427" s="7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5"/>
      <c r="C428" s="7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5"/>
      <c r="C429" s="7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5"/>
      <c r="C430" s="7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5"/>
      <c r="C431" s="7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5"/>
      <c r="C432" s="7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5"/>
      <c r="C433" s="7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5"/>
      <c r="C434" s="7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5"/>
      <c r="C435" s="7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5"/>
      <c r="C436" s="7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5"/>
      <c r="C437" s="7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5"/>
      <c r="C438" s="7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5"/>
      <c r="C439" s="7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5"/>
      <c r="C440" s="7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5"/>
      <c r="C441" s="7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5"/>
      <c r="C442" s="7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5"/>
      <c r="C443" s="7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5"/>
      <c r="C444" s="7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5"/>
      <c r="C445" s="7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5"/>
      <c r="C446" s="7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5"/>
      <c r="C447" s="7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5"/>
      <c r="C448" s="7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5"/>
      <c r="C449" s="7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5"/>
      <c r="C450" s="7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5"/>
      <c r="C451" s="7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5"/>
      <c r="C452" s="7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5"/>
      <c r="C453" s="7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5"/>
      <c r="C454" s="7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5"/>
      <c r="C455" s="7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5"/>
      <c r="C456" s="7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5"/>
      <c r="C457" s="7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5"/>
      <c r="C458" s="7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5"/>
      <c r="C459" s="7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5"/>
      <c r="C460" s="7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5"/>
      <c r="C461" s="7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5"/>
      <c r="C462" s="7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5"/>
      <c r="C463" s="7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5"/>
      <c r="C464" s="7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5"/>
      <c r="C465" s="7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5"/>
      <c r="C466" s="7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5"/>
      <c r="C467" s="7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5"/>
      <c r="C468" s="7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5"/>
      <c r="C469" s="7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5"/>
      <c r="C470" s="7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5"/>
      <c r="C471" s="7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5"/>
      <c r="C472" s="7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5"/>
      <c r="C473" s="7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5"/>
      <c r="C474" s="7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5"/>
      <c r="C475" s="7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5"/>
      <c r="C476" s="7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5"/>
      <c r="C477" s="7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5"/>
      <c r="C478" s="7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5"/>
      <c r="C479" s="7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5"/>
      <c r="C480" s="7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5"/>
      <c r="C481" s="7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5"/>
      <c r="C482" s="7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5"/>
      <c r="C483" s="7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5"/>
      <c r="C484" s="7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5"/>
      <c r="C485" s="7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5"/>
      <c r="C486" s="7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5"/>
      <c r="C487" s="7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5"/>
      <c r="C488" s="7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5"/>
      <c r="C489" s="7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5"/>
      <c r="C490" s="7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5"/>
      <c r="C491" s="7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5"/>
      <c r="C492" s="7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5"/>
      <c r="C493" s="7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5"/>
      <c r="C494" s="7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5"/>
      <c r="C495" s="7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5"/>
      <c r="C496" s="7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5"/>
      <c r="C497" s="7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5"/>
      <c r="C498" s="7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5"/>
      <c r="C499" s="7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5"/>
      <c r="C500" s="7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5"/>
      <c r="C501" s="7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5"/>
      <c r="C502" s="7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5"/>
      <c r="C503" s="7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5"/>
      <c r="C504" s="7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5"/>
      <c r="C505" s="7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5"/>
      <c r="C506" s="7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5"/>
      <c r="C507" s="7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5"/>
      <c r="C508" s="7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5"/>
      <c r="C509" s="7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5"/>
      <c r="C510" s="7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5"/>
      <c r="C511" s="7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5"/>
      <c r="C512" s="7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5"/>
      <c r="C513" s="7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5"/>
      <c r="C514" s="7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5"/>
      <c r="C515" s="7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5"/>
      <c r="C516" s="7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5"/>
      <c r="C517" s="7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5"/>
      <c r="C518" s="7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5"/>
      <c r="C519" s="7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5"/>
      <c r="C520" s="7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5"/>
      <c r="C521" s="7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5"/>
      <c r="C522" s="7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5"/>
      <c r="C523" s="7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5"/>
      <c r="C524" s="7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5"/>
      <c r="C525" s="7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5"/>
      <c r="C526" s="7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5"/>
      <c r="C527" s="7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5"/>
      <c r="C528" s="7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5"/>
      <c r="C529" s="7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5"/>
      <c r="C530" s="7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5"/>
      <c r="C531" s="7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5"/>
      <c r="C532" s="7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5"/>
      <c r="C533" s="7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5"/>
      <c r="C534" s="7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5"/>
      <c r="C535" s="7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5"/>
      <c r="C536" s="7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5"/>
      <c r="C537" s="7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5"/>
      <c r="C538" s="7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5"/>
      <c r="C539" s="7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5"/>
      <c r="C540" s="7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5"/>
      <c r="C541" s="7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5"/>
      <c r="C542" s="7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5"/>
      <c r="C543" s="7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5"/>
      <c r="C544" s="7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5"/>
      <c r="C545" s="7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5"/>
      <c r="C546" s="7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5"/>
      <c r="C547" s="7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5"/>
      <c r="C548" s="7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5"/>
      <c r="C549" s="7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5"/>
      <c r="C550" s="7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5"/>
      <c r="C551" s="7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5"/>
      <c r="C552" s="7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5"/>
      <c r="C553" s="7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5"/>
      <c r="C554" s="7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5"/>
      <c r="C555" s="7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5"/>
      <c r="C556" s="7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5"/>
      <c r="C557" s="7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5"/>
      <c r="C558" s="7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5"/>
      <c r="C559" s="7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5"/>
      <c r="C560" s="7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5"/>
      <c r="C561" s="7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5"/>
      <c r="C562" s="7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5"/>
      <c r="C563" s="7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5"/>
      <c r="C564" s="7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5"/>
      <c r="C565" s="7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5"/>
      <c r="C566" s="7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5"/>
      <c r="C567" s="7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5"/>
      <c r="C568" s="7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5"/>
      <c r="C569" s="7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5"/>
      <c r="C570" s="7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5"/>
      <c r="C571" s="7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5"/>
      <c r="C572" s="7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5"/>
      <c r="C573" s="7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5"/>
      <c r="C574" s="7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5"/>
      <c r="C575" s="7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5"/>
      <c r="C576" s="7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5"/>
      <c r="C577" s="7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5"/>
      <c r="C578" s="7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5"/>
      <c r="C579" s="7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5"/>
      <c r="C580" s="7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5"/>
      <c r="C581" s="7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5"/>
      <c r="C582" s="7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5"/>
      <c r="C583" s="7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5"/>
      <c r="C584" s="7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5"/>
      <c r="C585" s="7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5"/>
      <c r="C586" s="7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5"/>
      <c r="C587" s="7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5"/>
      <c r="C588" s="7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5"/>
      <c r="C589" s="7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5"/>
      <c r="C590" s="7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5"/>
      <c r="C591" s="7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5"/>
      <c r="C592" s="7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5"/>
      <c r="C593" s="7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5"/>
      <c r="C594" s="7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5"/>
      <c r="C595" s="7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5"/>
      <c r="C596" s="7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5"/>
      <c r="C597" s="7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5"/>
      <c r="C598" s="7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5"/>
      <c r="C599" s="7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5"/>
      <c r="C600" s="7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5"/>
      <c r="C601" s="7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5"/>
      <c r="C602" s="7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5"/>
      <c r="C603" s="7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5"/>
      <c r="C604" s="7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5"/>
      <c r="C605" s="7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5"/>
      <c r="C606" s="7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5"/>
      <c r="C607" s="7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5"/>
      <c r="C608" s="7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5"/>
      <c r="C609" s="7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5"/>
      <c r="C610" s="7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5"/>
      <c r="C611" s="7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5"/>
      <c r="C612" s="7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5"/>
      <c r="C613" s="7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5"/>
      <c r="C614" s="7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5"/>
      <c r="C615" s="7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5"/>
      <c r="C616" s="7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5"/>
      <c r="C617" s="7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5"/>
      <c r="C618" s="7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5"/>
      <c r="C619" s="7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5"/>
      <c r="C620" s="7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5"/>
      <c r="C621" s="7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5"/>
      <c r="C622" s="7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5"/>
      <c r="C623" s="7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5"/>
      <c r="C624" s="7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5"/>
      <c r="C625" s="7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5"/>
      <c r="C626" s="7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5"/>
      <c r="C627" s="7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5"/>
      <c r="C628" s="7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5"/>
      <c r="C629" s="7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5"/>
      <c r="C630" s="7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5"/>
      <c r="C631" s="7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5"/>
      <c r="C632" s="7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5"/>
      <c r="C633" s="7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5"/>
      <c r="C634" s="7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5"/>
      <c r="C635" s="7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5"/>
      <c r="C636" s="7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5"/>
      <c r="C637" s="7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5"/>
      <c r="C638" s="7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5"/>
      <c r="C639" s="7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5"/>
      <c r="C640" s="7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5"/>
      <c r="C641" s="7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5"/>
      <c r="C642" s="7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5"/>
      <c r="C643" s="7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5"/>
      <c r="C644" s="7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5"/>
      <c r="C645" s="7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5"/>
      <c r="C646" s="7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5"/>
      <c r="C647" s="7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5"/>
      <c r="C648" s="7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5"/>
      <c r="C649" s="7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5"/>
      <c r="C650" s="7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5"/>
      <c r="C651" s="7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5"/>
      <c r="C652" s="7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5"/>
      <c r="C653" s="7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5"/>
      <c r="C654" s="7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5"/>
      <c r="C655" s="7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5"/>
      <c r="C656" s="7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5"/>
      <c r="C657" s="7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5"/>
      <c r="C658" s="7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5"/>
      <c r="C659" s="7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5"/>
      <c r="C660" s="7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5"/>
      <c r="C661" s="7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5"/>
      <c r="C662" s="7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5"/>
      <c r="C663" s="7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5"/>
      <c r="C664" s="7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5"/>
      <c r="C665" s="7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5"/>
      <c r="C666" s="7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5"/>
      <c r="C667" s="7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5"/>
      <c r="C668" s="7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5"/>
      <c r="C669" s="7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5"/>
      <c r="C670" s="7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5"/>
      <c r="C671" s="7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5"/>
      <c r="C672" s="7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5"/>
      <c r="C673" s="7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5"/>
      <c r="C674" s="7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5"/>
      <c r="C675" s="7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5"/>
      <c r="C676" s="7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5"/>
      <c r="C677" s="7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5"/>
      <c r="C678" s="7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5"/>
      <c r="C679" s="7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5"/>
      <c r="C680" s="7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5"/>
      <c r="C681" s="7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5"/>
      <c r="C682" s="7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5"/>
      <c r="C683" s="7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5"/>
      <c r="C684" s="7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5"/>
      <c r="C685" s="7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5"/>
      <c r="C686" s="7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5"/>
      <c r="C687" s="7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5"/>
      <c r="C688" s="7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5"/>
      <c r="C689" s="7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5"/>
      <c r="C690" s="7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5"/>
      <c r="C691" s="7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5"/>
      <c r="C692" s="7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5"/>
      <c r="C693" s="7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5"/>
      <c r="C694" s="7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5"/>
      <c r="C695" s="7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5"/>
      <c r="C696" s="7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5"/>
      <c r="C697" s="7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5"/>
      <c r="C698" s="7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5"/>
      <c r="C699" s="7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5"/>
      <c r="C700" s="7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5"/>
      <c r="C701" s="7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5"/>
      <c r="C702" s="7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5"/>
      <c r="C703" s="7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5"/>
      <c r="C704" s="7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5"/>
      <c r="C705" s="7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5"/>
      <c r="C706" s="7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5"/>
      <c r="C707" s="7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5"/>
      <c r="C708" s="7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5"/>
      <c r="C709" s="7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5"/>
      <c r="C710" s="7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5"/>
      <c r="C711" s="7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5"/>
      <c r="C712" s="7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5"/>
      <c r="C713" s="7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5"/>
      <c r="C714" s="7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5"/>
      <c r="C715" s="7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5"/>
      <c r="C716" s="7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5"/>
      <c r="C717" s="7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5"/>
      <c r="C718" s="7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5"/>
      <c r="C719" s="7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5"/>
      <c r="C720" s="7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5"/>
      <c r="C721" s="7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5"/>
      <c r="C722" s="7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5"/>
      <c r="C723" s="7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5"/>
      <c r="C724" s="7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5"/>
      <c r="C725" s="7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5"/>
      <c r="C726" s="7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5"/>
      <c r="C727" s="7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5"/>
      <c r="C728" s="7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5"/>
      <c r="C729" s="7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5"/>
      <c r="C730" s="7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5"/>
      <c r="C731" s="7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5"/>
      <c r="C732" s="7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5"/>
      <c r="C733" s="7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5"/>
      <c r="C734" s="7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5"/>
      <c r="C735" s="7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5"/>
      <c r="C736" s="7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5"/>
      <c r="C737" s="7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5"/>
      <c r="C738" s="7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5"/>
      <c r="C739" s="7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5"/>
      <c r="C740" s="7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5"/>
      <c r="C741" s="7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5"/>
      <c r="C742" s="7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5"/>
      <c r="C743" s="7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5"/>
      <c r="C744" s="7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5"/>
      <c r="C745" s="7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5"/>
      <c r="C746" s="7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5"/>
      <c r="C747" s="7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5"/>
      <c r="C748" s="7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5"/>
      <c r="C749" s="7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5"/>
      <c r="C750" s="7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5"/>
      <c r="C751" s="7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5"/>
      <c r="C752" s="7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5"/>
      <c r="C753" s="7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5"/>
      <c r="C754" s="7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5"/>
      <c r="C755" s="7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5"/>
      <c r="C756" s="7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5"/>
      <c r="C757" s="7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5"/>
      <c r="C758" s="7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5"/>
      <c r="C759" s="7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5"/>
      <c r="C760" s="7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5"/>
      <c r="C761" s="7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5"/>
      <c r="C762" s="7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5"/>
      <c r="C763" s="7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5"/>
      <c r="C764" s="7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5"/>
      <c r="C765" s="7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5"/>
      <c r="C766" s="7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5"/>
      <c r="C767" s="7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5"/>
      <c r="C768" s="7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5"/>
      <c r="C769" s="7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5"/>
      <c r="C770" s="7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5"/>
      <c r="C771" s="7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5"/>
      <c r="C772" s="7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5"/>
      <c r="C773" s="7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5"/>
      <c r="C774" s="7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5"/>
      <c r="C775" s="7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5"/>
      <c r="C776" s="7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5"/>
      <c r="C777" s="7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5"/>
      <c r="C778" s="7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5"/>
      <c r="C779" s="7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5"/>
      <c r="C780" s="7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5"/>
      <c r="C781" s="7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5"/>
      <c r="C782" s="7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5"/>
      <c r="C783" s="7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5"/>
      <c r="C784" s="7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5"/>
      <c r="C785" s="7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5"/>
      <c r="C786" s="7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5"/>
      <c r="C787" s="7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5"/>
      <c r="C788" s="7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5"/>
      <c r="C789" s="7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5"/>
      <c r="C790" s="7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5"/>
      <c r="C791" s="7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5"/>
      <c r="C792" s="7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5"/>
      <c r="C793" s="7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5"/>
      <c r="C794" s="7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5"/>
      <c r="C795" s="7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5"/>
      <c r="C796" s="7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5"/>
      <c r="C797" s="7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5"/>
      <c r="C798" s="7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5"/>
      <c r="C799" s="7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5"/>
      <c r="C800" s="7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5"/>
      <c r="C801" s="7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5"/>
      <c r="C802" s="7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5"/>
      <c r="C803" s="7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5"/>
      <c r="C804" s="7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5"/>
      <c r="C805" s="7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5"/>
      <c r="C806" s="7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5"/>
      <c r="C807" s="7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5"/>
      <c r="C808" s="7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5"/>
      <c r="C809" s="7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5"/>
      <c r="C810" s="7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5"/>
      <c r="C811" s="7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5"/>
      <c r="C812" s="7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5"/>
      <c r="C813" s="7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5"/>
      <c r="C814" s="7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5"/>
      <c r="C815" s="7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5"/>
      <c r="C816" s="7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5"/>
      <c r="C817" s="7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5"/>
      <c r="C818" s="7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5"/>
      <c r="C819" s="7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5"/>
      <c r="C820" s="7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5"/>
      <c r="C821" s="7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5"/>
      <c r="C822" s="7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5"/>
      <c r="C823" s="7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5"/>
      <c r="C824" s="7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5"/>
      <c r="C825" s="7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5"/>
      <c r="C826" s="7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5"/>
      <c r="C827" s="7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5"/>
      <c r="C828" s="7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5"/>
      <c r="C829" s="7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5"/>
      <c r="C830" s="7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5"/>
      <c r="C831" s="7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5"/>
      <c r="C832" s="7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5"/>
      <c r="C833" s="7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5"/>
      <c r="C834" s="7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5"/>
      <c r="C835" s="7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5"/>
      <c r="C836" s="7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5"/>
      <c r="C837" s="7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5"/>
      <c r="C838" s="7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5"/>
      <c r="C839" s="7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5"/>
      <c r="C840" s="7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5"/>
      <c r="C841" s="7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5"/>
      <c r="C842" s="7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5"/>
      <c r="C843" s="7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5"/>
      <c r="C844" s="7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5"/>
      <c r="C845" s="7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5"/>
      <c r="C846" s="7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5"/>
      <c r="C847" s="7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5"/>
      <c r="C848" s="7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5"/>
      <c r="C849" s="7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5"/>
      <c r="C850" s="7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5"/>
      <c r="C851" s="7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5"/>
      <c r="C852" s="7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5"/>
      <c r="C853" s="7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5"/>
      <c r="C854" s="7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5"/>
      <c r="C855" s="7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5"/>
      <c r="C856" s="7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5"/>
      <c r="C857" s="7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5"/>
      <c r="C858" s="7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5"/>
      <c r="C859" s="7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5"/>
      <c r="C860" s="7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5"/>
      <c r="C861" s="7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5"/>
      <c r="C862" s="7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5"/>
      <c r="C863" s="7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5"/>
      <c r="C864" s="7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5"/>
      <c r="C865" s="7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5"/>
      <c r="C866" s="7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5"/>
      <c r="C867" s="7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5"/>
      <c r="C868" s="7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5"/>
      <c r="C869" s="7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5"/>
      <c r="C870" s="7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5"/>
      <c r="C871" s="7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5"/>
      <c r="C872" s="7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5"/>
      <c r="C873" s="7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5"/>
      <c r="C874" s="7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5"/>
      <c r="C875" s="7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5"/>
      <c r="C876" s="7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5"/>
      <c r="C877" s="7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5"/>
      <c r="C878" s="7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5"/>
      <c r="C879" s="7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5"/>
      <c r="C880" s="7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5"/>
      <c r="C881" s="7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5"/>
      <c r="C882" s="7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5"/>
      <c r="C883" s="7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5"/>
      <c r="C884" s="7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5"/>
      <c r="C885" s="7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5"/>
      <c r="C886" s="7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5"/>
      <c r="C887" s="7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5"/>
      <c r="C888" s="7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5"/>
      <c r="C889" s="7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5"/>
      <c r="C890" s="7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5"/>
      <c r="C891" s="7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5"/>
      <c r="C892" s="7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5"/>
      <c r="C893" s="7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5"/>
      <c r="C894" s="7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5"/>
      <c r="C895" s="7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5"/>
      <c r="C896" s="7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5"/>
      <c r="C897" s="7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5"/>
      <c r="C898" s="7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5"/>
      <c r="C899" s="7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5"/>
      <c r="C900" s="7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5"/>
      <c r="C901" s="7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5"/>
      <c r="C902" s="7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5"/>
      <c r="C903" s="7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5"/>
      <c r="C904" s="7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5"/>
      <c r="C905" s="7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5"/>
      <c r="C906" s="7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5"/>
      <c r="C907" s="7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5"/>
      <c r="C908" s="7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5"/>
      <c r="C909" s="7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5"/>
      <c r="C910" s="7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5"/>
      <c r="C911" s="7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5"/>
      <c r="C912" s="7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5"/>
      <c r="C913" s="7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5"/>
      <c r="C914" s="7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5"/>
      <c r="C915" s="7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5"/>
      <c r="C916" s="7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5"/>
      <c r="C917" s="7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5"/>
      <c r="C918" s="7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5"/>
      <c r="C919" s="7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5"/>
      <c r="C920" s="7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5"/>
      <c r="C921" s="7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5"/>
      <c r="C922" s="7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5"/>
      <c r="C923" s="7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5"/>
      <c r="C924" s="7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5"/>
      <c r="C925" s="7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5"/>
      <c r="C926" s="7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5"/>
      <c r="C927" s="7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5"/>
      <c r="C928" s="7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5"/>
      <c r="C929" s="7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5"/>
      <c r="C930" s="7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5"/>
      <c r="C931" s="7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5"/>
      <c r="C932" s="7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5"/>
      <c r="C933" s="7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5"/>
      <c r="C934" s="7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5"/>
      <c r="C935" s="7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5"/>
      <c r="C936" s="7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5"/>
      <c r="C937" s="7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5"/>
      <c r="C938" s="7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5"/>
      <c r="C939" s="7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5"/>
      <c r="C940" s="7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5"/>
      <c r="C941" s="7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5"/>
      <c r="C942" s="7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5"/>
      <c r="C943" s="7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5"/>
      <c r="C944" s="7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5"/>
      <c r="C945" s="7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5"/>
      <c r="C946" s="7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5"/>
      <c r="C947" s="7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5"/>
      <c r="C948" s="7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5"/>
      <c r="C949" s="7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5"/>
      <c r="C950" s="7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5"/>
      <c r="C951" s="7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5"/>
      <c r="C952" s="7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5"/>
      <c r="C953" s="7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5"/>
      <c r="C954" s="7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5"/>
      <c r="C955" s="7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5"/>
      <c r="C956" s="7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5"/>
      <c r="C957" s="7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5"/>
      <c r="C958" s="7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5"/>
      <c r="C959" s="7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5"/>
      <c r="C960" s="7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5"/>
      <c r="C961" s="7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5"/>
      <c r="C962" s="7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5"/>
      <c r="C963" s="7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5"/>
      <c r="C964" s="7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5"/>
      <c r="C965" s="7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5"/>
      <c r="C966" s="7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5"/>
      <c r="C967" s="7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5"/>
      <c r="C968" s="7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5"/>
      <c r="C969" s="7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5"/>
      <c r="C970" s="7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5"/>
      <c r="C971" s="7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5"/>
      <c r="C972" s="7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5"/>
      <c r="C973" s="7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5"/>
      <c r="C974" s="7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5"/>
      <c r="C975" s="7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5"/>
      <c r="C976" s="7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5"/>
      <c r="C977" s="7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5"/>
      <c r="C978" s="7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5"/>
      <c r="C979" s="7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5"/>
      <c r="C980" s="7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5"/>
      <c r="C981" s="7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5"/>
      <c r="C982" s="7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5"/>
      <c r="C983" s="7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5"/>
      <c r="C984" s="7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5"/>
      <c r="C985" s="7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5"/>
      <c r="C986" s="7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5"/>
      <c r="C987" s="7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5"/>
      <c r="C988" s="7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5"/>
      <c r="C989" s="7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5"/>
      <c r="C990" s="7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5"/>
      <c r="C991" s="7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5"/>
      <c r="C992" s="7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5"/>
      <c r="C993" s="7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5"/>
      <c r="C994" s="7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5"/>
      <c r="C995" s="7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5"/>
      <c r="C996" s="7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5"/>
      <c r="C997" s="7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5"/>
      <c r="C998" s="73"/>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5"/>
      <c r="C999" s="73"/>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5"/>
      <c r="C1000" s="73"/>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F10" sqref="F10"/>
    </sheetView>
  </sheetViews>
  <sheetFormatPr defaultColWidth="14.42578125" defaultRowHeight="15.75" customHeight="1"/>
  <cols>
    <col min="1" max="1" width="31"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81" t="s">
        <v>17</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v>0</v>
      </c>
      <c r="C12" s="139">
        <v>80</v>
      </c>
      <c r="D12" s="82">
        <f>B12+C12</f>
        <v>80</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139">
        <v>82</v>
      </c>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82</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1"/>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85" t="s">
        <v>206</v>
      </c>
      <c r="B31" s="81"/>
      <c r="C31" s="86">
        <v>2</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t="s">
        <v>207</v>
      </c>
      <c r="B32" s="81"/>
      <c r="C32" s="86">
        <v>26</v>
      </c>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t="s">
        <v>208</v>
      </c>
      <c r="B33" s="81"/>
      <c r="C33" s="86">
        <v>54</v>
      </c>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5"/>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5"/>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5"/>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5"/>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5"/>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5"/>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82</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147"/>
      <c r="C45" s="4"/>
      <c r="D45" s="4"/>
      <c r="E45" s="4"/>
      <c r="F45" s="4"/>
      <c r="G45" s="4"/>
      <c r="H45" s="4"/>
      <c r="I45" s="4"/>
      <c r="J45" s="4"/>
      <c r="K45" s="4"/>
      <c r="L45" s="4"/>
      <c r="M45" s="4"/>
      <c r="N45" s="4"/>
      <c r="O45" s="4"/>
      <c r="P45" s="4"/>
      <c r="Q45" s="4"/>
      <c r="R45" s="4"/>
      <c r="S45" s="4"/>
      <c r="T45" s="4"/>
      <c r="U45" s="4"/>
      <c r="V45" s="4"/>
      <c r="W45" s="4"/>
      <c r="X45" s="4"/>
      <c r="Y45" s="4"/>
      <c r="Z45" s="4"/>
    </row>
    <row r="46" spans="1:26" ht="30">
      <c r="A46" s="83" t="s">
        <v>134</v>
      </c>
      <c r="B46" s="139">
        <v>1827130</v>
      </c>
      <c r="C46" s="4"/>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48">
        <f>B45+B46</f>
        <v>1827130</v>
      </c>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15">
      <c r="A56" s="89" t="s">
        <v>50</v>
      </c>
      <c r="B56" s="217" t="s">
        <v>209</v>
      </c>
      <c r="C56" s="197"/>
      <c r="D56" s="198"/>
      <c r="E56" s="4"/>
      <c r="F56" s="4"/>
      <c r="G56" s="4"/>
      <c r="H56" s="4"/>
      <c r="I56" s="4"/>
      <c r="J56" s="4"/>
      <c r="K56" s="4"/>
      <c r="L56" s="4"/>
      <c r="M56" s="4"/>
      <c r="N56" s="4"/>
      <c r="O56" s="4"/>
      <c r="P56" s="4"/>
      <c r="Q56" s="4"/>
      <c r="R56" s="4"/>
      <c r="S56" s="4"/>
      <c r="T56" s="4"/>
      <c r="U56" s="4"/>
      <c r="V56" s="4"/>
      <c r="W56" s="4"/>
      <c r="X56" s="4"/>
      <c r="Y56" s="4"/>
      <c r="Z56" s="4"/>
    </row>
    <row r="57" spans="1:26" ht="15">
      <c r="A57" s="89" t="s">
        <v>51</v>
      </c>
      <c r="B57" s="217" t="s">
        <v>210</v>
      </c>
      <c r="C57" s="197"/>
      <c r="D57" s="198"/>
      <c r="E57" s="4"/>
      <c r="F57" s="4"/>
      <c r="G57" s="4"/>
      <c r="H57" s="4"/>
      <c r="I57" s="4"/>
      <c r="J57" s="4"/>
      <c r="K57" s="4"/>
      <c r="L57" s="4"/>
      <c r="M57" s="4"/>
      <c r="N57" s="4"/>
      <c r="O57" s="4"/>
      <c r="P57" s="4"/>
      <c r="Q57" s="4"/>
      <c r="R57" s="4"/>
      <c r="S57" s="4"/>
      <c r="T57" s="4"/>
      <c r="U57" s="4"/>
      <c r="V57" s="4"/>
      <c r="W57" s="4"/>
      <c r="X57" s="4"/>
      <c r="Y57" s="4"/>
      <c r="Z57" s="4"/>
    </row>
    <row r="58" spans="1:26" ht="15">
      <c r="A58" s="89" t="s">
        <v>52</v>
      </c>
      <c r="B58" s="217" t="s">
        <v>211</v>
      </c>
      <c r="C58" s="197"/>
      <c r="D58" s="198"/>
      <c r="E58" s="4"/>
      <c r="F58" s="4"/>
      <c r="G58" s="4"/>
      <c r="H58" s="4"/>
      <c r="I58" s="4"/>
      <c r="J58" s="4"/>
      <c r="K58" s="4"/>
      <c r="L58" s="4"/>
      <c r="M58" s="4"/>
      <c r="N58" s="4"/>
      <c r="O58" s="4"/>
      <c r="P58" s="4"/>
      <c r="Q58" s="4"/>
      <c r="R58" s="4"/>
      <c r="S58" s="4"/>
      <c r="T58" s="4"/>
      <c r="U58" s="4"/>
      <c r="V58" s="4"/>
      <c r="W58" s="4"/>
      <c r="X58" s="4"/>
      <c r="Y58" s="4"/>
      <c r="Z58" s="4"/>
    </row>
    <row r="59" spans="1:26" ht="15">
      <c r="A59" s="89" t="s">
        <v>53</v>
      </c>
      <c r="B59" s="217" t="s">
        <v>212</v>
      </c>
      <c r="C59" s="197"/>
      <c r="D59" s="198"/>
      <c r="E59" s="4"/>
      <c r="F59" s="4"/>
      <c r="G59" s="4"/>
      <c r="H59" s="4"/>
      <c r="I59" s="4"/>
      <c r="J59" s="4"/>
      <c r="K59" s="4"/>
      <c r="L59" s="4"/>
      <c r="M59" s="4"/>
      <c r="N59" s="4"/>
      <c r="O59" s="4"/>
      <c r="P59" s="4"/>
      <c r="Q59" s="4"/>
      <c r="R59" s="4"/>
      <c r="S59" s="4"/>
      <c r="T59" s="4"/>
      <c r="U59" s="4"/>
      <c r="V59" s="4"/>
      <c r="W59" s="4"/>
      <c r="X59" s="4"/>
      <c r="Y59" s="4"/>
      <c r="Z59" s="4"/>
    </row>
    <row r="60" spans="1:26" ht="15">
      <c r="A60" s="89" t="s">
        <v>54</v>
      </c>
      <c r="B60" s="217" t="s">
        <v>213</v>
      </c>
      <c r="C60" s="197"/>
      <c r="D60" s="198"/>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2"/>
  <sheetViews>
    <sheetView workbookViewId="0"/>
  </sheetViews>
  <sheetFormatPr defaultColWidth="14.42578125" defaultRowHeight="15.75" customHeight="1"/>
  <cols>
    <col min="1" max="1" width="34" customWidth="1"/>
    <col min="2" max="4" width="19.42578125" customWidth="1"/>
  </cols>
  <sheetData>
    <row r="1" spans="1:5" ht="15.75" customHeight="1">
      <c r="A1" s="50" t="s">
        <v>104</v>
      </c>
      <c r="B1" s="19"/>
      <c r="C1" s="149"/>
      <c r="D1" s="149"/>
      <c r="E1" s="4"/>
    </row>
    <row r="2" spans="1:5" ht="15.75" customHeight="1">
      <c r="A2" s="150" t="s">
        <v>105</v>
      </c>
      <c r="B2" s="19"/>
      <c r="C2" s="19"/>
      <c r="D2" s="19"/>
      <c r="E2" s="4"/>
    </row>
    <row r="3" spans="1:5" ht="15.75" customHeight="1">
      <c r="A3" s="19"/>
      <c r="B3" s="19"/>
      <c r="C3" s="19"/>
      <c r="D3" s="19"/>
      <c r="E3" s="4"/>
    </row>
    <row r="4" spans="1:5" ht="15.75" customHeight="1">
      <c r="A4" s="50" t="s">
        <v>214</v>
      </c>
      <c r="B4" s="19"/>
      <c r="C4" s="19"/>
      <c r="D4" s="19"/>
      <c r="E4" s="19"/>
    </row>
    <row r="5" spans="1:5" ht="15.75" customHeight="1">
      <c r="A5" s="149"/>
      <c r="B5" s="19"/>
      <c r="C5" s="149"/>
      <c r="D5" s="149"/>
      <c r="E5" s="4"/>
    </row>
    <row r="6" spans="1:5" ht="15.75" customHeight="1">
      <c r="A6" s="19"/>
      <c r="B6" s="19"/>
      <c r="C6" s="149"/>
      <c r="D6" s="149"/>
      <c r="E6" s="4"/>
    </row>
    <row r="7" spans="1:5" ht="15.75" customHeight="1">
      <c r="A7" s="80" t="s">
        <v>107</v>
      </c>
      <c r="B7" s="151" t="s">
        <v>18</v>
      </c>
      <c r="C7" s="149"/>
      <c r="D7" s="149"/>
      <c r="E7" s="4"/>
    </row>
    <row r="8" spans="1:5" ht="15.75" customHeight="1">
      <c r="A8" s="149"/>
      <c r="B8" s="149"/>
      <c r="C8" s="149"/>
      <c r="D8" s="149"/>
      <c r="E8" s="4"/>
    </row>
    <row r="9" spans="1:5" ht="15.75" customHeight="1">
      <c r="A9" s="19" t="s">
        <v>215</v>
      </c>
      <c r="B9" s="19"/>
      <c r="C9" s="19"/>
      <c r="D9" s="19"/>
      <c r="E9" s="4"/>
    </row>
    <row r="10" spans="1:5" ht="15.75" customHeight="1">
      <c r="A10" s="80"/>
      <c r="B10" s="19"/>
      <c r="C10" s="19"/>
      <c r="D10" s="19"/>
      <c r="E10" s="4"/>
    </row>
    <row r="11" spans="1:5" ht="15.75" customHeight="1">
      <c r="A11" s="19"/>
      <c r="B11" s="79" t="s">
        <v>109</v>
      </c>
      <c r="C11" s="79" t="s">
        <v>110</v>
      </c>
      <c r="D11" s="79" t="s">
        <v>111</v>
      </c>
      <c r="E11" s="4"/>
    </row>
    <row r="12" spans="1:5" ht="15.75" customHeight="1">
      <c r="A12" s="80" t="s">
        <v>112</v>
      </c>
      <c r="B12" s="152"/>
      <c r="C12" s="152">
        <v>194</v>
      </c>
      <c r="D12" s="79">
        <v>194</v>
      </c>
      <c r="E12" s="4"/>
    </row>
    <row r="13" spans="1:5" ht="15.75" customHeight="1">
      <c r="A13" s="149"/>
      <c r="B13" s="149"/>
      <c r="C13" s="149"/>
      <c r="D13" s="149"/>
      <c r="E13" s="4"/>
    </row>
    <row r="14" spans="1:5" ht="15.75" customHeight="1">
      <c r="A14" s="149"/>
      <c r="B14" s="149"/>
      <c r="C14" s="149"/>
      <c r="D14" s="149"/>
      <c r="E14" s="4"/>
    </row>
    <row r="15" spans="1:5" ht="15.75" customHeight="1">
      <c r="A15" s="19"/>
      <c r="B15" s="19"/>
      <c r="C15" s="149"/>
      <c r="D15" s="149"/>
      <c r="E15" s="4"/>
    </row>
    <row r="16" spans="1:5" ht="15.75" customHeight="1">
      <c r="A16" s="80" t="s">
        <v>113</v>
      </c>
      <c r="B16" s="19"/>
      <c r="C16" s="149"/>
      <c r="D16" s="149"/>
      <c r="E16" s="4"/>
    </row>
    <row r="17" spans="1:5" ht="15.75" customHeight="1">
      <c r="A17" s="19" t="s">
        <v>114</v>
      </c>
      <c r="B17" s="79" t="s">
        <v>115</v>
      </c>
      <c r="C17" s="149"/>
      <c r="D17" s="149"/>
      <c r="E17" s="4"/>
    </row>
    <row r="18" spans="1:5" ht="15.75" customHeight="1">
      <c r="A18" s="19" t="s">
        <v>50</v>
      </c>
      <c r="B18" s="152">
        <v>29</v>
      </c>
      <c r="C18" s="149"/>
      <c r="D18" s="149"/>
      <c r="E18" s="4"/>
    </row>
    <row r="19" spans="1:5" ht="15.75" customHeight="1">
      <c r="A19" s="19" t="s">
        <v>51</v>
      </c>
      <c r="B19" s="152">
        <v>65</v>
      </c>
      <c r="C19" s="149"/>
      <c r="D19" s="149"/>
      <c r="E19" s="4"/>
    </row>
    <row r="20" spans="1:5" ht="15.75" customHeight="1">
      <c r="A20" s="19" t="s">
        <v>52</v>
      </c>
      <c r="B20" s="152">
        <v>59</v>
      </c>
      <c r="C20" s="149"/>
      <c r="D20" s="149"/>
      <c r="E20" s="4"/>
    </row>
    <row r="21" spans="1:5" ht="15.75" customHeight="1">
      <c r="A21" s="19" t="s">
        <v>53</v>
      </c>
      <c r="B21" s="152">
        <v>14</v>
      </c>
      <c r="C21" s="149"/>
      <c r="D21" s="149"/>
      <c r="E21" s="4"/>
    </row>
    <row r="22" spans="1:5" ht="15.75" customHeight="1">
      <c r="A22" s="19" t="s">
        <v>54</v>
      </c>
      <c r="B22" s="152">
        <v>15</v>
      </c>
      <c r="C22" s="149"/>
      <c r="D22" s="149"/>
      <c r="E22" s="4"/>
    </row>
    <row r="23" spans="1:5" ht="15.75" customHeight="1">
      <c r="A23" s="19" t="s">
        <v>116</v>
      </c>
      <c r="B23" s="152">
        <v>12</v>
      </c>
      <c r="C23" s="19"/>
      <c r="D23" s="19"/>
      <c r="E23" s="4"/>
    </row>
    <row r="24" spans="1:5" ht="15.75" customHeight="1">
      <c r="A24" s="19" t="s">
        <v>8</v>
      </c>
      <c r="B24" s="79">
        <v>194</v>
      </c>
      <c r="C24" s="153" t="s">
        <v>145</v>
      </c>
      <c r="D24" s="19"/>
      <c r="E24" s="19"/>
    </row>
    <row r="25" spans="1:5" ht="15.75" customHeight="1">
      <c r="A25" s="19"/>
      <c r="B25" s="19"/>
      <c r="C25" s="19"/>
      <c r="D25" s="19"/>
      <c r="E25" s="4"/>
    </row>
    <row r="26" spans="1:5" ht="15.75" customHeight="1">
      <c r="A26" s="83" t="s">
        <v>117</v>
      </c>
      <c r="B26" s="221"/>
      <c r="C26" s="211"/>
      <c r="D26" s="212"/>
      <c r="E26" s="4"/>
    </row>
    <row r="27" spans="1:5" ht="15.75" customHeight="1">
      <c r="A27" s="149"/>
      <c r="B27" s="149"/>
      <c r="C27" s="149"/>
      <c r="D27" s="149"/>
      <c r="E27" s="4"/>
    </row>
    <row r="28" spans="1:5" ht="15.75" customHeight="1">
      <c r="A28" s="19"/>
      <c r="B28" s="19"/>
      <c r="C28" s="19"/>
      <c r="D28" s="149"/>
      <c r="E28" s="4"/>
    </row>
    <row r="29" spans="1:5" ht="15.75" customHeight="1">
      <c r="A29" s="80" t="s">
        <v>119</v>
      </c>
      <c r="B29" s="19"/>
      <c r="C29" s="19"/>
      <c r="D29" s="149"/>
      <c r="E29" s="4"/>
    </row>
    <row r="30" spans="1:5" ht="15.75" customHeight="1">
      <c r="A30" s="19" t="s">
        <v>81</v>
      </c>
      <c r="B30" s="79" t="s">
        <v>120</v>
      </c>
      <c r="C30" s="79" t="s">
        <v>121</v>
      </c>
      <c r="D30" s="149"/>
      <c r="E30" s="4"/>
    </row>
    <row r="31" spans="1:5" ht="15.75" customHeight="1">
      <c r="A31" s="154" t="s">
        <v>216</v>
      </c>
      <c r="B31" s="152"/>
      <c r="C31" s="155">
        <v>194</v>
      </c>
      <c r="D31" s="149"/>
      <c r="E31" s="4"/>
    </row>
    <row r="32" spans="1:5" ht="15.75" customHeight="1">
      <c r="A32" s="85"/>
      <c r="B32" s="152"/>
      <c r="C32" s="85"/>
      <c r="D32" s="149"/>
      <c r="E32" s="4"/>
    </row>
    <row r="33" spans="1:5" ht="15.75" customHeight="1">
      <c r="A33" s="85"/>
      <c r="B33" s="152"/>
      <c r="C33" s="85"/>
      <c r="D33" s="149"/>
      <c r="E33" s="4"/>
    </row>
    <row r="34" spans="1:5" ht="15.75" customHeight="1">
      <c r="A34" s="85"/>
      <c r="B34" s="152"/>
      <c r="C34" s="85"/>
      <c r="D34" s="149"/>
      <c r="E34" s="4"/>
    </row>
    <row r="35" spans="1:5" ht="15.75" customHeight="1">
      <c r="A35" s="85"/>
      <c r="B35" s="152"/>
      <c r="C35" s="85"/>
      <c r="D35" s="149"/>
      <c r="E35" s="4"/>
    </row>
    <row r="36" spans="1:5" ht="15.75" customHeight="1">
      <c r="A36" s="85"/>
      <c r="B36" s="152"/>
      <c r="C36" s="85"/>
      <c r="D36" s="149"/>
      <c r="E36" s="4"/>
    </row>
    <row r="37" spans="1:5" ht="15.75" customHeight="1">
      <c r="A37" s="85"/>
      <c r="B37" s="152"/>
      <c r="C37" s="85"/>
      <c r="D37" s="149"/>
      <c r="E37" s="4"/>
    </row>
    <row r="38" spans="1:5" ht="15">
      <c r="A38" s="85"/>
      <c r="B38" s="152"/>
      <c r="C38" s="85"/>
      <c r="D38" s="149"/>
      <c r="E38" s="4"/>
    </row>
    <row r="39" spans="1:5" ht="15">
      <c r="A39" s="85"/>
      <c r="B39" s="152"/>
      <c r="C39" s="85"/>
      <c r="D39" s="149"/>
      <c r="E39" s="4"/>
    </row>
    <row r="40" spans="1:5" ht="15">
      <c r="A40" s="19" t="s">
        <v>8</v>
      </c>
      <c r="B40" s="79">
        <v>0</v>
      </c>
      <c r="C40" s="79">
        <v>194</v>
      </c>
    </row>
    <row r="41" spans="1:5" ht="15">
      <c r="A41" s="149"/>
      <c r="B41" s="149"/>
      <c r="C41" s="149"/>
      <c r="D41" s="149"/>
      <c r="E41" s="4"/>
    </row>
    <row r="42" spans="1:5" ht="15">
      <c r="A42" s="19"/>
      <c r="B42" s="19"/>
      <c r="C42" s="149"/>
      <c r="D42" s="149"/>
      <c r="E42" s="4"/>
    </row>
    <row r="43" spans="1:5" ht="15">
      <c r="A43" s="80" t="s">
        <v>217</v>
      </c>
      <c r="B43" s="19"/>
      <c r="C43" s="149"/>
      <c r="D43" s="149"/>
      <c r="E43" s="4"/>
    </row>
    <row r="44" spans="1:5" ht="15">
      <c r="A44" s="19"/>
      <c r="B44" s="79" t="s">
        <v>132</v>
      </c>
      <c r="C44" s="19"/>
      <c r="D44" s="19"/>
      <c r="E44" s="4"/>
    </row>
    <row r="45" spans="1:5" ht="15">
      <c r="A45" s="83" t="s">
        <v>133</v>
      </c>
      <c r="B45" s="156"/>
      <c r="C45" s="153" t="s">
        <v>148</v>
      </c>
      <c r="D45" s="19"/>
      <c r="E45" s="19"/>
    </row>
    <row r="46" spans="1:5" ht="30">
      <c r="A46" s="83" t="s">
        <v>134</v>
      </c>
      <c r="B46" s="157">
        <v>10005940</v>
      </c>
      <c r="C46" s="149"/>
      <c r="D46" s="149"/>
      <c r="E46" s="4"/>
    </row>
    <row r="47" spans="1:5" ht="15">
      <c r="A47" s="19" t="s">
        <v>8</v>
      </c>
      <c r="B47" s="158">
        <v>10005940</v>
      </c>
      <c r="C47" s="149"/>
      <c r="D47" s="149"/>
      <c r="E47" s="4"/>
    </row>
    <row r="48" spans="1:5" ht="15">
      <c r="A48" s="149"/>
      <c r="B48" s="149"/>
      <c r="C48" s="149"/>
      <c r="D48" s="149"/>
      <c r="E48" s="4"/>
    </row>
    <row r="49" spans="1:5" ht="15">
      <c r="A49" s="149"/>
      <c r="B49" s="149"/>
      <c r="C49" s="149"/>
      <c r="D49" s="149"/>
      <c r="E49" s="4"/>
    </row>
    <row r="50" spans="1:5" ht="15">
      <c r="A50" s="19"/>
      <c r="B50" s="149"/>
      <c r="C50" s="149"/>
      <c r="D50" s="149"/>
      <c r="E50" s="4"/>
    </row>
    <row r="51" spans="1:5" ht="30">
      <c r="A51" s="80" t="s">
        <v>135</v>
      </c>
      <c r="B51" s="149"/>
      <c r="C51" s="149"/>
      <c r="D51" s="149"/>
      <c r="E51" s="4"/>
    </row>
    <row r="52" spans="1:5" ht="15">
      <c r="A52" s="149" t="s">
        <v>136</v>
      </c>
      <c r="B52" s="149"/>
      <c r="C52" s="149"/>
      <c r="D52" s="149"/>
      <c r="E52" s="4"/>
    </row>
    <row r="53" spans="1:5" ht="15">
      <c r="A53" s="222" t="s">
        <v>137</v>
      </c>
      <c r="B53" s="197"/>
      <c r="C53" s="197"/>
      <c r="D53" s="198"/>
      <c r="E53" s="4"/>
    </row>
    <row r="54" spans="1:5" ht="15">
      <c r="A54" s="19"/>
      <c r="B54" s="19"/>
      <c r="C54" s="19"/>
      <c r="D54" s="19"/>
      <c r="E54" s="4"/>
    </row>
    <row r="55" spans="1:5" ht="15">
      <c r="A55" s="19" t="s">
        <v>114</v>
      </c>
      <c r="B55" s="207" t="s">
        <v>218</v>
      </c>
      <c r="C55" s="197"/>
      <c r="D55" s="198"/>
      <c r="E55" s="4"/>
    </row>
    <row r="56" spans="1:5" ht="15">
      <c r="A56" s="80" t="s">
        <v>50</v>
      </c>
      <c r="B56" s="217" t="s">
        <v>219</v>
      </c>
      <c r="C56" s="197"/>
      <c r="D56" s="198"/>
      <c r="E56" s="4"/>
    </row>
    <row r="57" spans="1:5" ht="15">
      <c r="A57" s="80" t="s">
        <v>51</v>
      </c>
      <c r="B57" s="217" t="s">
        <v>219</v>
      </c>
      <c r="C57" s="197"/>
      <c r="D57" s="198"/>
      <c r="E57" s="4"/>
    </row>
    <row r="58" spans="1:5" ht="15">
      <c r="A58" s="80" t="s">
        <v>52</v>
      </c>
      <c r="B58" s="217" t="s">
        <v>219</v>
      </c>
      <c r="C58" s="197"/>
      <c r="D58" s="198"/>
      <c r="E58" s="4"/>
    </row>
    <row r="59" spans="1:5" ht="15">
      <c r="A59" s="80" t="s">
        <v>53</v>
      </c>
      <c r="B59" s="217" t="s">
        <v>219</v>
      </c>
      <c r="C59" s="197"/>
      <c r="D59" s="198"/>
      <c r="E59" s="4"/>
    </row>
    <row r="60" spans="1:5" ht="15">
      <c r="A60" s="80" t="s">
        <v>54</v>
      </c>
      <c r="B60" s="217" t="s">
        <v>219</v>
      </c>
      <c r="C60" s="197"/>
      <c r="D60" s="198"/>
      <c r="E60" s="4"/>
    </row>
    <row r="61" spans="1:5" ht="15">
      <c r="A61" s="149"/>
      <c r="B61" s="149"/>
      <c r="C61" s="149"/>
      <c r="D61" s="149"/>
      <c r="E61" s="4"/>
    </row>
    <row r="62" spans="1:5" ht="15">
      <c r="A62" s="4"/>
      <c r="B62" s="74"/>
      <c r="C62" s="4"/>
      <c r="D62" s="4"/>
      <c r="E62" s="4"/>
    </row>
  </sheetData>
  <mergeCells count="8">
    <mergeCell ref="B58:D58"/>
    <mergeCell ref="B59:D59"/>
    <mergeCell ref="B60:D60"/>
    <mergeCell ref="B26:D26"/>
    <mergeCell ref="A53:D53"/>
    <mergeCell ref="B55:D55"/>
    <mergeCell ref="B56:D56"/>
    <mergeCell ref="B57:D57"/>
  </mergeCells>
  <hyperlinks>
    <hyperlink ref="A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F11" sqref="F11"/>
    </sheetView>
  </sheetViews>
  <sheetFormatPr defaultColWidth="14.42578125" defaultRowHeight="15.75" customHeight="1"/>
  <cols>
    <col min="1" max="1" width="28.5703125" customWidth="1"/>
  </cols>
  <sheetData>
    <row r="1" spans="1:26" ht="15.75" customHeight="1">
      <c r="A1" s="71" t="s">
        <v>104</v>
      </c>
      <c r="B1" s="72"/>
      <c r="C1" s="73"/>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5"/>
      <c r="C3" s="75"/>
      <c r="D3" s="74"/>
      <c r="E3" s="4"/>
      <c r="F3" s="4"/>
      <c r="G3" s="4"/>
      <c r="H3" s="4"/>
      <c r="I3" s="4"/>
      <c r="J3" s="4"/>
      <c r="K3" s="4"/>
      <c r="L3" s="4"/>
      <c r="M3" s="4"/>
      <c r="N3" s="4"/>
      <c r="O3" s="4"/>
      <c r="P3" s="4"/>
      <c r="Q3" s="4"/>
      <c r="R3" s="4"/>
      <c r="S3" s="4"/>
      <c r="T3" s="4"/>
      <c r="U3" s="4"/>
      <c r="V3" s="4"/>
      <c r="W3" s="4"/>
      <c r="X3" s="4"/>
      <c r="Y3" s="4"/>
      <c r="Z3" s="4"/>
    </row>
    <row r="4" spans="1:26" ht="15.75" customHeight="1">
      <c r="A4" s="71" t="s">
        <v>106</v>
      </c>
      <c r="B4" s="72"/>
      <c r="C4" s="72"/>
      <c r="D4" s="51"/>
      <c r="E4" s="19"/>
      <c r="F4" s="4"/>
      <c r="G4" s="4"/>
      <c r="H4" s="4"/>
      <c r="I4" s="4"/>
      <c r="J4" s="4"/>
      <c r="K4" s="4"/>
      <c r="L4" s="4"/>
      <c r="M4" s="4"/>
      <c r="N4" s="4"/>
      <c r="O4" s="4"/>
      <c r="P4" s="4"/>
      <c r="Q4" s="4"/>
      <c r="R4" s="4"/>
      <c r="S4" s="4"/>
      <c r="T4" s="4"/>
      <c r="U4" s="4"/>
      <c r="V4" s="4"/>
      <c r="W4" s="4"/>
      <c r="X4" s="4"/>
      <c r="Y4" s="4"/>
      <c r="Z4" s="4"/>
    </row>
    <row r="5" spans="1:26" ht="15.75" customHeight="1">
      <c r="A5" s="74"/>
      <c r="B5" s="75"/>
      <c r="C5" s="75"/>
      <c r="D5" s="74"/>
      <c r="E5" s="4"/>
      <c r="F5" s="4"/>
      <c r="G5" s="4"/>
      <c r="H5" s="4"/>
      <c r="I5" s="4"/>
      <c r="J5" s="4"/>
      <c r="K5" s="4"/>
      <c r="L5" s="4"/>
      <c r="M5" s="4"/>
      <c r="N5" s="4"/>
      <c r="O5" s="4"/>
      <c r="P5" s="4"/>
      <c r="Q5" s="4"/>
      <c r="R5" s="4"/>
      <c r="S5" s="4"/>
      <c r="T5" s="4"/>
      <c r="U5" s="4"/>
      <c r="V5" s="4"/>
      <c r="W5" s="4"/>
      <c r="X5" s="4"/>
      <c r="Y5" s="4"/>
      <c r="Z5" s="4"/>
    </row>
    <row r="6" spans="1:26" ht="15.75" customHeight="1">
      <c r="A6" s="74"/>
      <c r="B6" s="72"/>
      <c r="C6" s="73"/>
      <c r="D6" s="4"/>
      <c r="E6" s="4"/>
      <c r="F6" s="4"/>
      <c r="G6" s="4"/>
      <c r="H6" s="4"/>
      <c r="I6" s="4"/>
      <c r="J6" s="4"/>
      <c r="K6" s="4"/>
      <c r="L6" s="4"/>
      <c r="M6" s="4"/>
      <c r="N6" s="4"/>
      <c r="O6" s="4"/>
      <c r="P6" s="4"/>
      <c r="Q6" s="4"/>
      <c r="R6" s="4"/>
      <c r="S6" s="4"/>
      <c r="T6" s="4"/>
      <c r="U6" s="4"/>
      <c r="V6" s="4"/>
      <c r="W6" s="4"/>
      <c r="X6" s="4"/>
      <c r="Y6" s="4"/>
      <c r="Z6" s="4"/>
    </row>
    <row r="7" spans="1:26" ht="15.75" customHeight="1">
      <c r="A7" s="76" t="s">
        <v>107</v>
      </c>
      <c r="B7" s="159" t="s">
        <v>220</v>
      </c>
      <c r="C7" s="73"/>
      <c r="D7" s="4"/>
      <c r="E7" s="4"/>
      <c r="F7" s="4"/>
      <c r="G7" s="4"/>
      <c r="H7" s="4"/>
      <c r="I7" s="4"/>
      <c r="J7" s="4"/>
      <c r="K7" s="4"/>
      <c r="L7" s="4"/>
      <c r="M7" s="4"/>
      <c r="N7" s="4"/>
      <c r="O7" s="4"/>
      <c r="P7" s="4"/>
      <c r="Q7" s="4"/>
      <c r="R7" s="4"/>
      <c r="S7" s="4"/>
      <c r="T7" s="4"/>
      <c r="U7" s="4"/>
      <c r="V7" s="4"/>
      <c r="W7" s="4"/>
      <c r="X7" s="4"/>
      <c r="Y7" s="4"/>
      <c r="Z7" s="4"/>
    </row>
    <row r="8" spans="1:26" ht="15.75" customHeight="1">
      <c r="A8" s="78"/>
      <c r="B8" s="73"/>
      <c r="C8" s="73"/>
      <c r="D8" s="4"/>
      <c r="E8" s="4"/>
      <c r="F8" s="4"/>
      <c r="G8" s="4"/>
      <c r="H8" s="4"/>
      <c r="I8" s="4"/>
      <c r="J8" s="4"/>
      <c r="K8" s="4"/>
      <c r="L8" s="4"/>
      <c r="M8" s="4"/>
      <c r="N8" s="4"/>
      <c r="O8" s="4"/>
      <c r="P8" s="4"/>
      <c r="Q8" s="4"/>
      <c r="R8" s="4"/>
      <c r="S8" s="4"/>
      <c r="T8" s="4"/>
      <c r="U8" s="4"/>
      <c r="V8" s="4"/>
      <c r="W8" s="4"/>
      <c r="X8" s="4"/>
      <c r="Y8" s="4"/>
      <c r="Z8" s="4"/>
    </row>
    <row r="9" spans="1:26" ht="15.75" customHeight="1">
      <c r="A9" s="78" t="s">
        <v>108</v>
      </c>
      <c r="B9" s="73"/>
      <c r="C9" s="73"/>
      <c r="D9" s="4"/>
      <c r="E9" s="4"/>
      <c r="F9" s="4"/>
      <c r="G9" s="4"/>
      <c r="H9" s="4"/>
      <c r="I9" s="4"/>
      <c r="J9" s="4"/>
      <c r="K9" s="4"/>
      <c r="L9" s="4"/>
      <c r="M9" s="4"/>
      <c r="N9" s="4"/>
      <c r="O9" s="4"/>
      <c r="P9" s="4"/>
      <c r="Q9" s="4"/>
      <c r="R9" s="4"/>
      <c r="S9" s="4"/>
      <c r="T9" s="4"/>
      <c r="U9" s="4"/>
      <c r="V9" s="4"/>
      <c r="W9" s="4"/>
      <c r="X9" s="4"/>
      <c r="Y9" s="4"/>
      <c r="Z9" s="4"/>
    </row>
    <row r="10" spans="1:26" ht="15.75" customHeight="1">
      <c r="A10" s="76"/>
      <c r="B10" s="72"/>
      <c r="C10" s="68"/>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139">
        <v>12</v>
      </c>
      <c r="D12" s="82">
        <f>B12+C12</f>
        <v>12</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5"/>
      <c r="C13" s="73"/>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5"/>
      <c r="C14" s="73"/>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5"/>
      <c r="C15" s="73"/>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72"/>
      <c r="C16" s="73"/>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73"/>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c r="C18" s="73"/>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c r="C19" s="73"/>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139">
        <v>12</v>
      </c>
      <c r="C20" s="73"/>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c r="C21" s="73"/>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c r="C22" s="73"/>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73"/>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12</v>
      </c>
      <c r="C24" s="73"/>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72"/>
      <c r="C25" s="68"/>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10"/>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5"/>
      <c r="C27" s="73"/>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5"/>
      <c r="C28" s="73"/>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72"/>
      <c r="C29" s="68"/>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42" t="s">
        <v>221</v>
      </c>
      <c r="B31" s="81"/>
      <c r="C31" s="143">
        <v>4</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142" t="s">
        <v>222</v>
      </c>
      <c r="B32" s="81"/>
      <c r="C32" s="143">
        <v>4</v>
      </c>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142" t="s">
        <v>223</v>
      </c>
      <c r="B33" s="81"/>
      <c r="C33" s="143">
        <v>4</v>
      </c>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6"/>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6"/>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6"/>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6"/>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6"/>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6"/>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12</v>
      </c>
      <c r="D40" s="4"/>
      <c r="E40" s="4"/>
      <c r="F40" s="4"/>
      <c r="G40" s="4"/>
      <c r="H40" s="4"/>
      <c r="I40" s="4"/>
      <c r="J40" s="4"/>
      <c r="K40" s="4"/>
      <c r="L40" s="4"/>
      <c r="M40" s="4"/>
      <c r="N40" s="4"/>
      <c r="O40" s="4"/>
      <c r="P40" s="4"/>
      <c r="Q40" s="4"/>
      <c r="R40" s="4"/>
      <c r="S40" s="4"/>
      <c r="T40" s="4"/>
      <c r="U40" s="4"/>
      <c r="V40" s="4"/>
      <c r="W40" s="4"/>
      <c r="X40" s="4"/>
      <c r="Y40" s="4"/>
      <c r="Z40" s="4"/>
    </row>
    <row r="41" spans="1:26" ht="15">
      <c r="A41" s="4"/>
      <c r="B41" s="75"/>
      <c r="C41" s="73"/>
      <c r="D41" s="4"/>
      <c r="E41" s="4"/>
      <c r="F41" s="4"/>
      <c r="G41" s="4"/>
      <c r="H41" s="4"/>
      <c r="I41" s="4"/>
      <c r="J41" s="4"/>
      <c r="K41" s="4"/>
      <c r="L41" s="4"/>
      <c r="M41" s="4"/>
      <c r="N41" s="4"/>
      <c r="O41" s="4"/>
      <c r="P41" s="4"/>
      <c r="Q41" s="4"/>
      <c r="R41" s="4"/>
      <c r="S41" s="4"/>
      <c r="T41" s="4"/>
      <c r="U41" s="4"/>
      <c r="V41" s="4"/>
      <c r="W41" s="4"/>
      <c r="X41" s="4"/>
      <c r="Y41" s="4"/>
      <c r="Z41" s="4"/>
    </row>
    <row r="42" spans="1:26" ht="15">
      <c r="A42" s="4"/>
      <c r="B42" s="75"/>
      <c r="C42" s="73"/>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72"/>
      <c r="C43" s="73"/>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73"/>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81"/>
      <c r="C45" s="73"/>
      <c r="D45" s="4"/>
      <c r="E45" s="4"/>
      <c r="F45" s="4"/>
      <c r="G45" s="4"/>
      <c r="H45" s="4"/>
      <c r="I45" s="4"/>
      <c r="J45" s="4"/>
      <c r="K45" s="4"/>
      <c r="L45" s="4"/>
      <c r="M45" s="4"/>
      <c r="N45" s="4"/>
      <c r="O45" s="4"/>
      <c r="P45" s="4"/>
      <c r="Q45" s="4"/>
      <c r="R45" s="4"/>
      <c r="S45" s="4"/>
      <c r="T45" s="4"/>
      <c r="U45" s="4"/>
      <c r="V45" s="4"/>
      <c r="W45" s="4"/>
      <c r="X45" s="4"/>
      <c r="Y45" s="4"/>
      <c r="Z45" s="4"/>
    </row>
    <row r="46" spans="1:26" ht="30">
      <c r="A46" s="83" t="s">
        <v>134</v>
      </c>
      <c r="B46" s="105">
        <v>291200</v>
      </c>
      <c r="C46" s="73"/>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06">
        <f>B45+B46</f>
        <v>291200</v>
      </c>
      <c r="C47" s="73"/>
      <c r="D47" s="4"/>
      <c r="E47" s="4"/>
      <c r="F47" s="4"/>
      <c r="G47" s="4"/>
      <c r="H47" s="4"/>
      <c r="I47" s="4"/>
      <c r="J47" s="4"/>
      <c r="K47" s="4"/>
      <c r="L47" s="4"/>
      <c r="M47" s="4"/>
      <c r="N47" s="4"/>
      <c r="O47" s="4"/>
      <c r="P47" s="4"/>
      <c r="Q47" s="4"/>
      <c r="R47" s="4"/>
      <c r="S47" s="4"/>
      <c r="T47" s="4"/>
      <c r="U47" s="4"/>
      <c r="V47" s="4"/>
      <c r="W47" s="4"/>
      <c r="X47" s="4"/>
      <c r="Y47" s="4"/>
      <c r="Z47" s="4"/>
    </row>
    <row r="48" spans="1:26" ht="15">
      <c r="A48" s="4"/>
      <c r="B48" s="75"/>
      <c r="C48" s="73"/>
      <c r="D48" s="4"/>
      <c r="E48" s="4"/>
      <c r="F48" s="4"/>
      <c r="G48" s="4"/>
      <c r="H48" s="4"/>
      <c r="I48" s="4"/>
      <c r="J48" s="4"/>
      <c r="K48" s="4"/>
      <c r="L48" s="4"/>
      <c r="M48" s="4"/>
      <c r="N48" s="4"/>
      <c r="O48" s="4"/>
      <c r="P48" s="4"/>
      <c r="Q48" s="4"/>
      <c r="R48" s="4"/>
      <c r="S48" s="4"/>
      <c r="T48" s="4"/>
      <c r="U48" s="4"/>
      <c r="V48" s="4"/>
      <c r="W48" s="4"/>
      <c r="X48" s="4"/>
      <c r="Y48" s="4"/>
      <c r="Z48" s="4"/>
    </row>
    <row r="49" spans="1:26" ht="15">
      <c r="A49" s="4"/>
      <c r="B49" s="75"/>
      <c r="C49" s="73"/>
      <c r="D49" s="4"/>
      <c r="E49" s="4"/>
      <c r="F49" s="4"/>
      <c r="G49" s="4"/>
      <c r="H49" s="4"/>
      <c r="I49" s="4"/>
      <c r="J49" s="4"/>
      <c r="K49" s="4"/>
      <c r="L49" s="4"/>
      <c r="M49" s="4"/>
      <c r="N49" s="4"/>
      <c r="O49" s="4"/>
      <c r="P49" s="4"/>
      <c r="Q49" s="4"/>
      <c r="R49" s="4"/>
      <c r="S49" s="4"/>
      <c r="T49" s="4"/>
      <c r="U49" s="4"/>
      <c r="V49" s="4"/>
      <c r="W49" s="4"/>
      <c r="X49" s="4"/>
      <c r="Y49" s="4"/>
      <c r="Z49" s="4"/>
    </row>
    <row r="50" spans="1:26" ht="15">
      <c r="A50" s="4"/>
      <c r="B50" s="75"/>
      <c r="C50" s="73"/>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5"/>
      <c r="C51" s="73"/>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5"/>
      <c r="C52" s="73"/>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72"/>
      <c r="C54" s="68"/>
      <c r="D54" s="19"/>
      <c r="E54" s="4"/>
      <c r="F54" s="4"/>
      <c r="G54" s="4"/>
      <c r="H54" s="4"/>
      <c r="I54" s="4"/>
      <c r="J54" s="4"/>
      <c r="K54" s="4"/>
      <c r="L54" s="4"/>
      <c r="M54" s="4"/>
      <c r="N54" s="4"/>
      <c r="O54" s="4"/>
      <c r="P54" s="4"/>
      <c r="Q54" s="4"/>
      <c r="R54" s="4"/>
      <c r="S54" s="4"/>
      <c r="T54" s="4"/>
      <c r="U54" s="4"/>
      <c r="V54" s="4"/>
      <c r="W54" s="4"/>
      <c r="X54" s="4"/>
      <c r="Y54" s="4"/>
      <c r="Z54" s="4"/>
    </row>
    <row r="55" spans="1:26" ht="15">
      <c r="A55" s="76"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15">
      <c r="A56" s="89" t="s">
        <v>50</v>
      </c>
      <c r="B56" s="210"/>
      <c r="C56" s="211"/>
      <c r="D56" s="212"/>
      <c r="E56" s="4"/>
      <c r="F56" s="4"/>
      <c r="G56" s="4"/>
      <c r="H56" s="4"/>
      <c r="I56" s="4"/>
      <c r="J56" s="4"/>
      <c r="K56" s="4"/>
      <c r="L56" s="4"/>
      <c r="M56" s="4"/>
      <c r="N56" s="4"/>
      <c r="O56" s="4"/>
      <c r="P56" s="4"/>
      <c r="Q56" s="4"/>
      <c r="R56" s="4"/>
      <c r="S56" s="4"/>
      <c r="T56" s="4"/>
      <c r="U56" s="4"/>
      <c r="V56" s="4"/>
      <c r="W56" s="4"/>
      <c r="X56" s="4"/>
      <c r="Y56" s="4"/>
      <c r="Z56" s="4"/>
    </row>
    <row r="57" spans="1:26" ht="15">
      <c r="A57" s="89" t="s">
        <v>51</v>
      </c>
      <c r="B57" s="210"/>
      <c r="C57" s="211"/>
      <c r="D57" s="212"/>
      <c r="E57" s="4"/>
      <c r="F57" s="4"/>
      <c r="G57" s="4"/>
      <c r="H57" s="4"/>
      <c r="I57" s="4"/>
      <c r="J57" s="4"/>
      <c r="K57" s="4"/>
      <c r="L57" s="4"/>
      <c r="M57" s="4"/>
      <c r="N57" s="4"/>
      <c r="O57" s="4"/>
      <c r="P57" s="4"/>
      <c r="Q57" s="4"/>
      <c r="R57" s="4"/>
      <c r="S57" s="4"/>
      <c r="T57" s="4"/>
      <c r="U57" s="4"/>
      <c r="V57" s="4"/>
      <c r="W57" s="4"/>
      <c r="X57" s="4"/>
      <c r="Y57" s="4"/>
      <c r="Z57" s="4"/>
    </row>
    <row r="58" spans="1:26" ht="34.5" customHeight="1">
      <c r="A58" s="89" t="s">
        <v>52</v>
      </c>
      <c r="B58" s="223" t="s">
        <v>224</v>
      </c>
      <c r="C58" s="211"/>
      <c r="D58" s="212"/>
      <c r="E58" s="4"/>
      <c r="F58" s="4"/>
      <c r="G58" s="4"/>
      <c r="H58" s="4"/>
      <c r="I58" s="4"/>
      <c r="J58" s="4"/>
      <c r="K58" s="4"/>
      <c r="L58" s="4"/>
      <c r="M58" s="4"/>
      <c r="N58" s="4"/>
      <c r="O58" s="4"/>
      <c r="P58" s="4"/>
      <c r="Q58" s="4"/>
      <c r="R58" s="4"/>
      <c r="S58" s="4"/>
      <c r="T58" s="4"/>
      <c r="U58" s="4"/>
      <c r="V58" s="4"/>
      <c r="W58" s="4"/>
      <c r="X58" s="4"/>
      <c r="Y58" s="4"/>
      <c r="Z58" s="4"/>
    </row>
    <row r="59" spans="1:26" ht="15">
      <c r="A59" s="89" t="s">
        <v>53</v>
      </c>
      <c r="B59" s="210"/>
      <c r="C59" s="211"/>
      <c r="D59" s="212"/>
      <c r="E59" s="4"/>
      <c r="F59" s="4"/>
      <c r="G59" s="4"/>
      <c r="H59" s="4"/>
      <c r="I59" s="4"/>
      <c r="J59" s="4"/>
      <c r="K59" s="4"/>
      <c r="L59" s="4"/>
      <c r="M59" s="4"/>
      <c r="N59" s="4"/>
      <c r="O59" s="4"/>
      <c r="P59" s="4"/>
      <c r="Q59" s="4"/>
      <c r="R59" s="4"/>
      <c r="S59" s="4"/>
      <c r="T59" s="4"/>
      <c r="U59" s="4"/>
      <c r="V59" s="4"/>
      <c r="W59" s="4"/>
      <c r="X59" s="4"/>
      <c r="Y59" s="4"/>
      <c r="Z59" s="4"/>
    </row>
    <row r="60" spans="1:26" ht="15">
      <c r="A60" s="89" t="s">
        <v>54</v>
      </c>
      <c r="B60" s="210"/>
      <c r="C60" s="211"/>
      <c r="D60" s="212"/>
      <c r="E60" s="4"/>
      <c r="F60" s="4"/>
      <c r="G60" s="4"/>
      <c r="H60" s="4"/>
      <c r="I60" s="4"/>
      <c r="J60" s="4"/>
      <c r="K60" s="4"/>
      <c r="L60" s="4"/>
      <c r="M60" s="4"/>
      <c r="N60" s="4"/>
      <c r="O60" s="4"/>
      <c r="P60" s="4"/>
      <c r="Q60" s="4"/>
      <c r="R60" s="4"/>
      <c r="S60" s="4"/>
      <c r="T60" s="4"/>
      <c r="U60" s="4"/>
      <c r="V60" s="4"/>
      <c r="W60" s="4"/>
      <c r="X60" s="4"/>
      <c r="Y60" s="4"/>
      <c r="Z60" s="4"/>
    </row>
    <row r="61" spans="1:26" ht="15">
      <c r="A61" s="4"/>
      <c r="B61" s="75"/>
      <c r="C61" s="73"/>
      <c r="D61" s="4"/>
      <c r="E61" s="4"/>
      <c r="F61" s="4"/>
      <c r="G61" s="4"/>
      <c r="H61" s="4"/>
      <c r="I61" s="4"/>
      <c r="J61" s="4"/>
      <c r="K61" s="4"/>
      <c r="L61" s="4"/>
      <c r="M61" s="4"/>
      <c r="N61" s="4"/>
      <c r="O61" s="4"/>
      <c r="P61" s="4"/>
      <c r="Q61" s="4"/>
      <c r="R61" s="4"/>
      <c r="S61" s="4"/>
      <c r="T61" s="4"/>
      <c r="U61" s="4"/>
      <c r="V61" s="4"/>
      <c r="W61" s="4"/>
      <c r="X61" s="4"/>
      <c r="Y61" s="4"/>
      <c r="Z61" s="4"/>
    </row>
    <row r="62" spans="1:26" ht="15">
      <c r="A62" s="4"/>
      <c r="B62" s="75"/>
      <c r="C62" s="73"/>
      <c r="D62" s="4"/>
      <c r="E62" s="4"/>
      <c r="F62" s="4"/>
      <c r="G62" s="4"/>
      <c r="H62" s="4"/>
      <c r="I62" s="4"/>
      <c r="J62" s="4"/>
      <c r="K62" s="4"/>
      <c r="L62" s="4"/>
      <c r="M62" s="4"/>
      <c r="N62" s="4"/>
      <c r="O62" s="4"/>
      <c r="P62" s="4"/>
      <c r="Q62" s="4"/>
      <c r="R62" s="4"/>
      <c r="S62" s="4"/>
      <c r="T62" s="4"/>
      <c r="U62" s="4"/>
      <c r="V62" s="4"/>
      <c r="W62" s="4"/>
      <c r="X62" s="4"/>
      <c r="Y62" s="4"/>
      <c r="Z62" s="4"/>
    </row>
    <row r="63" spans="1:26" ht="15">
      <c r="A63" s="4"/>
      <c r="B63" s="75"/>
      <c r="C63" s="73"/>
      <c r="D63" s="4"/>
      <c r="E63" s="4"/>
      <c r="F63" s="4"/>
      <c r="G63" s="4"/>
      <c r="H63" s="4"/>
      <c r="I63" s="4"/>
      <c r="J63" s="4"/>
      <c r="K63" s="4"/>
      <c r="L63" s="4"/>
      <c r="M63" s="4"/>
      <c r="N63" s="4"/>
      <c r="O63" s="4"/>
      <c r="P63" s="4"/>
      <c r="Q63" s="4"/>
      <c r="R63" s="4"/>
      <c r="S63" s="4"/>
      <c r="T63" s="4"/>
      <c r="U63" s="4"/>
      <c r="V63" s="4"/>
      <c r="W63" s="4"/>
      <c r="X63" s="4"/>
      <c r="Y63" s="4"/>
      <c r="Z63" s="4"/>
    </row>
    <row r="64" spans="1:26" ht="15">
      <c r="A64" s="4"/>
      <c r="B64" s="75"/>
      <c r="C64" s="73"/>
      <c r="D64" s="4"/>
      <c r="E64" s="4"/>
      <c r="F64" s="4"/>
      <c r="G64" s="4"/>
      <c r="H64" s="4"/>
      <c r="I64" s="4"/>
      <c r="J64" s="4"/>
      <c r="K64" s="4"/>
      <c r="L64" s="4"/>
      <c r="M64" s="4"/>
      <c r="N64" s="4"/>
      <c r="O64" s="4"/>
      <c r="P64" s="4"/>
      <c r="Q64" s="4"/>
      <c r="R64" s="4"/>
      <c r="S64" s="4"/>
      <c r="T64" s="4"/>
      <c r="U64" s="4"/>
      <c r="V64" s="4"/>
      <c r="W64" s="4"/>
      <c r="X64" s="4"/>
      <c r="Y64" s="4"/>
      <c r="Z64" s="4"/>
    </row>
    <row r="65" spans="1:26" ht="15">
      <c r="A65" s="4"/>
      <c r="B65" s="75"/>
      <c r="C65" s="73"/>
      <c r="D65" s="4"/>
      <c r="E65" s="4"/>
      <c r="F65" s="4"/>
      <c r="G65" s="4"/>
      <c r="H65" s="4"/>
      <c r="I65" s="4"/>
      <c r="J65" s="4"/>
      <c r="K65" s="4"/>
      <c r="L65" s="4"/>
      <c r="M65" s="4"/>
      <c r="N65" s="4"/>
      <c r="O65" s="4"/>
      <c r="P65" s="4"/>
      <c r="Q65" s="4"/>
      <c r="R65" s="4"/>
      <c r="S65" s="4"/>
      <c r="T65" s="4"/>
      <c r="U65" s="4"/>
      <c r="V65" s="4"/>
      <c r="W65" s="4"/>
      <c r="X65" s="4"/>
      <c r="Y65" s="4"/>
      <c r="Z65" s="4"/>
    </row>
    <row r="66" spans="1:26" ht="15">
      <c r="A66" s="4"/>
      <c r="B66" s="75"/>
      <c r="C66" s="73"/>
      <c r="D66" s="4"/>
      <c r="E66" s="4"/>
      <c r="F66" s="4"/>
      <c r="G66" s="4"/>
      <c r="H66" s="4"/>
      <c r="I66" s="4"/>
      <c r="J66" s="4"/>
      <c r="K66" s="4"/>
      <c r="L66" s="4"/>
      <c r="M66" s="4"/>
      <c r="N66" s="4"/>
      <c r="O66" s="4"/>
      <c r="P66" s="4"/>
      <c r="Q66" s="4"/>
      <c r="R66" s="4"/>
      <c r="S66" s="4"/>
      <c r="T66" s="4"/>
      <c r="U66" s="4"/>
      <c r="V66" s="4"/>
      <c r="W66" s="4"/>
      <c r="X66" s="4"/>
      <c r="Y66" s="4"/>
      <c r="Z66" s="4"/>
    </row>
    <row r="67" spans="1:26" ht="15">
      <c r="A67" s="4"/>
      <c r="B67" s="75"/>
      <c r="C67" s="73"/>
      <c r="D67" s="4"/>
      <c r="E67" s="4"/>
      <c r="F67" s="4"/>
      <c r="G67" s="4"/>
      <c r="H67" s="4"/>
      <c r="I67" s="4"/>
      <c r="J67" s="4"/>
      <c r="K67" s="4"/>
      <c r="L67" s="4"/>
      <c r="M67" s="4"/>
      <c r="N67" s="4"/>
      <c r="O67" s="4"/>
      <c r="P67" s="4"/>
      <c r="Q67" s="4"/>
      <c r="R67" s="4"/>
      <c r="S67" s="4"/>
      <c r="T67" s="4"/>
      <c r="U67" s="4"/>
      <c r="V67" s="4"/>
      <c r="W67" s="4"/>
      <c r="X67" s="4"/>
      <c r="Y67" s="4"/>
      <c r="Z67" s="4"/>
    </row>
    <row r="68" spans="1:26" ht="15">
      <c r="A68" s="4"/>
      <c r="B68" s="75"/>
      <c r="C68" s="73"/>
      <c r="D68" s="4"/>
      <c r="E68" s="4"/>
      <c r="F68" s="4"/>
      <c r="G68" s="4"/>
      <c r="H68" s="4"/>
      <c r="I68" s="4"/>
      <c r="J68" s="4"/>
      <c r="K68" s="4"/>
      <c r="L68" s="4"/>
      <c r="M68" s="4"/>
      <c r="N68" s="4"/>
      <c r="O68" s="4"/>
      <c r="P68" s="4"/>
      <c r="Q68" s="4"/>
      <c r="R68" s="4"/>
      <c r="S68" s="4"/>
      <c r="T68" s="4"/>
      <c r="U68" s="4"/>
      <c r="V68" s="4"/>
      <c r="W68" s="4"/>
      <c r="X68" s="4"/>
      <c r="Y68" s="4"/>
      <c r="Z68" s="4"/>
    </row>
    <row r="69" spans="1:26" ht="15">
      <c r="A69" s="4"/>
      <c r="B69" s="75"/>
      <c r="C69" s="73"/>
      <c r="D69" s="4"/>
      <c r="E69" s="4"/>
      <c r="F69" s="4"/>
      <c r="G69" s="4"/>
      <c r="H69" s="4"/>
      <c r="I69" s="4"/>
      <c r="J69" s="4"/>
      <c r="K69" s="4"/>
      <c r="L69" s="4"/>
      <c r="M69" s="4"/>
      <c r="N69" s="4"/>
      <c r="O69" s="4"/>
      <c r="P69" s="4"/>
      <c r="Q69" s="4"/>
      <c r="R69" s="4"/>
      <c r="S69" s="4"/>
      <c r="T69" s="4"/>
      <c r="U69" s="4"/>
      <c r="V69" s="4"/>
      <c r="W69" s="4"/>
      <c r="X69" s="4"/>
      <c r="Y69" s="4"/>
      <c r="Z69" s="4"/>
    </row>
    <row r="70" spans="1:26" ht="15">
      <c r="A70" s="4"/>
      <c r="B70" s="75"/>
      <c r="C70" s="73"/>
      <c r="D70" s="4"/>
      <c r="E70" s="4"/>
      <c r="F70" s="4"/>
      <c r="G70" s="4"/>
      <c r="H70" s="4"/>
      <c r="I70" s="4"/>
      <c r="J70" s="4"/>
      <c r="K70" s="4"/>
      <c r="L70" s="4"/>
      <c r="M70" s="4"/>
      <c r="N70" s="4"/>
      <c r="O70" s="4"/>
      <c r="P70" s="4"/>
      <c r="Q70" s="4"/>
      <c r="R70" s="4"/>
      <c r="S70" s="4"/>
      <c r="T70" s="4"/>
      <c r="U70" s="4"/>
      <c r="V70" s="4"/>
      <c r="W70" s="4"/>
      <c r="X70" s="4"/>
      <c r="Y70" s="4"/>
      <c r="Z70" s="4"/>
    </row>
    <row r="71" spans="1:26" ht="15">
      <c r="A71" s="4"/>
      <c r="B71" s="75"/>
      <c r="C71" s="73"/>
      <c r="D71" s="4"/>
      <c r="E71" s="4"/>
      <c r="F71" s="4"/>
      <c r="G71" s="4"/>
      <c r="H71" s="4"/>
      <c r="I71" s="4"/>
      <c r="J71" s="4"/>
      <c r="K71" s="4"/>
      <c r="L71" s="4"/>
      <c r="M71" s="4"/>
      <c r="N71" s="4"/>
      <c r="O71" s="4"/>
      <c r="P71" s="4"/>
      <c r="Q71" s="4"/>
      <c r="R71" s="4"/>
      <c r="S71" s="4"/>
      <c r="T71" s="4"/>
      <c r="U71" s="4"/>
      <c r="V71" s="4"/>
      <c r="W71" s="4"/>
      <c r="X71" s="4"/>
      <c r="Y71" s="4"/>
      <c r="Z71" s="4"/>
    </row>
    <row r="72" spans="1:26" ht="15">
      <c r="A72" s="4"/>
      <c r="B72" s="75"/>
      <c r="C72" s="73"/>
      <c r="D72" s="4"/>
      <c r="E72" s="4"/>
      <c r="F72" s="4"/>
      <c r="G72" s="4"/>
      <c r="H72" s="4"/>
      <c r="I72" s="4"/>
      <c r="J72" s="4"/>
      <c r="K72" s="4"/>
      <c r="L72" s="4"/>
      <c r="M72" s="4"/>
      <c r="N72" s="4"/>
      <c r="O72" s="4"/>
      <c r="P72" s="4"/>
      <c r="Q72" s="4"/>
      <c r="R72" s="4"/>
      <c r="S72" s="4"/>
      <c r="T72" s="4"/>
      <c r="U72" s="4"/>
      <c r="V72" s="4"/>
      <c r="W72" s="4"/>
      <c r="X72" s="4"/>
      <c r="Y72" s="4"/>
      <c r="Z72" s="4"/>
    </row>
    <row r="73" spans="1:26" ht="15">
      <c r="A73" s="4"/>
      <c r="B73" s="75"/>
      <c r="C73" s="73"/>
      <c r="D73" s="4"/>
      <c r="E73" s="4"/>
      <c r="F73" s="4"/>
      <c r="G73" s="4"/>
      <c r="H73" s="4"/>
      <c r="I73" s="4"/>
      <c r="J73" s="4"/>
      <c r="K73" s="4"/>
      <c r="L73" s="4"/>
      <c r="M73" s="4"/>
      <c r="N73" s="4"/>
      <c r="O73" s="4"/>
      <c r="P73" s="4"/>
      <c r="Q73" s="4"/>
      <c r="R73" s="4"/>
      <c r="S73" s="4"/>
      <c r="T73" s="4"/>
      <c r="U73" s="4"/>
      <c r="V73" s="4"/>
      <c r="W73" s="4"/>
      <c r="X73" s="4"/>
      <c r="Y73" s="4"/>
      <c r="Z73" s="4"/>
    </row>
    <row r="74" spans="1:26" ht="15">
      <c r="A74" s="4"/>
      <c r="B74" s="75"/>
      <c r="C74" s="73"/>
      <c r="D74" s="4"/>
      <c r="E74" s="4"/>
      <c r="F74" s="4"/>
      <c r="G74" s="4"/>
      <c r="H74" s="4"/>
      <c r="I74" s="4"/>
      <c r="J74" s="4"/>
      <c r="K74" s="4"/>
      <c r="L74" s="4"/>
      <c r="M74" s="4"/>
      <c r="N74" s="4"/>
      <c r="O74" s="4"/>
      <c r="P74" s="4"/>
      <c r="Q74" s="4"/>
      <c r="R74" s="4"/>
      <c r="S74" s="4"/>
      <c r="T74" s="4"/>
      <c r="U74" s="4"/>
      <c r="V74" s="4"/>
      <c r="W74" s="4"/>
      <c r="X74" s="4"/>
      <c r="Y74" s="4"/>
      <c r="Z74" s="4"/>
    </row>
    <row r="75" spans="1:26" ht="15">
      <c r="A75" s="4"/>
      <c r="B75" s="75"/>
      <c r="C75" s="73"/>
      <c r="D75" s="4"/>
      <c r="E75" s="4"/>
      <c r="F75" s="4"/>
      <c r="G75" s="4"/>
      <c r="H75" s="4"/>
      <c r="I75" s="4"/>
      <c r="J75" s="4"/>
      <c r="K75" s="4"/>
      <c r="L75" s="4"/>
      <c r="M75" s="4"/>
      <c r="N75" s="4"/>
      <c r="O75" s="4"/>
      <c r="P75" s="4"/>
      <c r="Q75" s="4"/>
      <c r="R75" s="4"/>
      <c r="S75" s="4"/>
      <c r="T75" s="4"/>
      <c r="U75" s="4"/>
      <c r="V75" s="4"/>
      <c r="W75" s="4"/>
      <c r="X75" s="4"/>
      <c r="Y75" s="4"/>
      <c r="Z75" s="4"/>
    </row>
    <row r="76" spans="1:26" ht="15">
      <c r="A76" s="4"/>
      <c r="B76" s="75"/>
      <c r="C76" s="73"/>
      <c r="D76" s="4"/>
      <c r="E76" s="4"/>
      <c r="F76" s="4"/>
      <c r="G76" s="4"/>
      <c r="H76" s="4"/>
      <c r="I76" s="4"/>
      <c r="J76" s="4"/>
      <c r="K76" s="4"/>
      <c r="L76" s="4"/>
      <c r="M76" s="4"/>
      <c r="N76" s="4"/>
      <c r="O76" s="4"/>
      <c r="P76" s="4"/>
      <c r="Q76" s="4"/>
      <c r="R76" s="4"/>
      <c r="S76" s="4"/>
      <c r="T76" s="4"/>
      <c r="U76" s="4"/>
      <c r="V76" s="4"/>
      <c r="W76" s="4"/>
      <c r="X76" s="4"/>
      <c r="Y76" s="4"/>
      <c r="Z76" s="4"/>
    </row>
    <row r="77" spans="1:26" ht="15">
      <c r="A77" s="4"/>
      <c r="B77" s="75"/>
      <c r="C77" s="73"/>
      <c r="D77" s="4"/>
      <c r="E77" s="4"/>
      <c r="F77" s="4"/>
      <c r="G77" s="4"/>
      <c r="H77" s="4"/>
      <c r="I77" s="4"/>
      <c r="J77" s="4"/>
      <c r="K77" s="4"/>
      <c r="L77" s="4"/>
      <c r="M77" s="4"/>
      <c r="N77" s="4"/>
      <c r="O77" s="4"/>
      <c r="P77" s="4"/>
      <c r="Q77" s="4"/>
      <c r="R77" s="4"/>
      <c r="S77" s="4"/>
      <c r="T77" s="4"/>
      <c r="U77" s="4"/>
      <c r="V77" s="4"/>
      <c r="W77" s="4"/>
      <c r="X77" s="4"/>
      <c r="Y77" s="4"/>
      <c r="Z77" s="4"/>
    </row>
    <row r="78" spans="1:26" ht="15">
      <c r="A78" s="4"/>
      <c r="B78" s="75"/>
      <c r="C78" s="73"/>
      <c r="D78" s="4"/>
      <c r="E78" s="4"/>
      <c r="F78" s="4"/>
      <c r="G78" s="4"/>
      <c r="H78" s="4"/>
      <c r="I78" s="4"/>
      <c r="J78" s="4"/>
      <c r="K78" s="4"/>
      <c r="L78" s="4"/>
      <c r="M78" s="4"/>
      <c r="N78" s="4"/>
      <c r="O78" s="4"/>
      <c r="P78" s="4"/>
      <c r="Q78" s="4"/>
      <c r="R78" s="4"/>
      <c r="S78" s="4"/>
      <c r="T78" s="4"/>
      <c r="U78" s="4"/>
      <c r="V78" s="4"/>
      <c r="W78" s="4"/>
      <c r="X78" s="4"/>
      <c r="Y78" s="4"/>
      <c r="Z78" s="4"/>
    </row>
    <row r="79" spans="1:26" ht="15">
      <c r="A79" s="4"/>
      <c r="B79" s="75"/>
      <c r="C79" s="73"/>
      <c r="D79" s="4"/>
      <c r="E79" s="4"/>
      <c r="F79" s="4"/>
      <c r="G79" s="4"/>
      <c r="H79" s="4"/>
      <c r="I79" s="4"/>
      <c r="J79" s="4"/>
      <c r="K79" s="4"/>
      <c r="L79" s="4"/>
      <c r="M79" s="4"/>
      <c r="N79" s="4"/>
      <c r="O79" s="4"/>
      <c r="P79" s="4"/>
      <c r="Q79" s="4"/>
      <c r="R79" s="4"/>
      <c r="S79" s="4"/>
      <c r="T79" s="4"/>
      <c r="U79" s="4"/>
      <c r="V79" s="4"/>
      <c r="W79" s="4"/>
      <c r="X79" s="4"/>
      <c r="Y79" s="4"/>
      <c r="Z79" s="4"/>
    </row>
    <row r="80" spans="1:26" ht="15">
      <c r="A80" s="4"/>
      <c r="B80" s="75"/>
      <c r="C80" s="73"/>
      <c r="D80" s="4"/>
      <c r="E80" s="4"/>
      <c r="F80" s="4"/>
      <c r="G80" s="4"/>
      <c r="H80" s="4"/>
      <c r="I80" s="4"/>
      <c r="J80" s="4"/>
      <c r="K80" s="4"/>
      <c r="L80" s="4"/>
      <c r="M80" s="4"/>
      <c r="N80" s="4"/>
      <c r="O80" s="4"/>
      <c r="P80" s="4"/>
      <c r="Q80" s="4"/>
      <c r="R80" s="4"/>
      <c r="S80" s="4"/>
      <c r="T80" s="4"/>
      <c r="U80" s="4"/>
      <c r="V80" s="4"/>
      <c r="W80" s="4"/>
      <c r="X80" s="4"/>
      <c r="Y80" s="4"/>
      <c r="Z80" s="4"/>
    </row>
    <row r="81" spans="1:26" ht="15">
      <c r="A81" s="4"/>
      <c r="B81" s="75"/>
      <c r="C81" s="73"/>
      <c r="D81" s="4"/>
      <c r="E81" s="4"/>
      <c r="F81" s="4"/>
      <c r="G81" s="4"/>
      <c r="H81" s="4"/>
      <c r="I81" s="4"/>
      <c r="J81" s="4"/>
      <c r="K81" s="4"/>
      <c r="L81" s="4"/>
      <c r="M81" s="4"/>
      <c r="N81" s="4"/>
      <c r="O81" s="4"/>
      <c r="P81" s="4"/>
      <c r="Q81" s="4"/>
      <c r="R81" s="4"/>
      <c r="S81" s="4"/>
      <c r="T81" s="4"/>
      <c r="U81" s="4"/>
      <c r="V81" s="4"/>
      <c r="W81" s="4"/>
      <c r="X81" s="4"/>
      <c r="Y81" s="4"/>
      <c r="Z81" s="4"/>
    </row>
    <row r="82" spans="1:26" ht="15">
      <c r="A82" s="4"/>
      <c r="B82" s="75"/>
      <c r="C82" s="73"/>
      <c r="D82" s="4"/>
      <c r="E82" s="4"/>
      <c r="F82" s="4"/>
      <c r="G82" s="4"/>
      <c r="H82" s="4"/>
      <c r="I82" s="4"/>
      <c r="J82" s="4"/>
      <c r="K82" s="4"/>
      <c r="L82" s="4"/>
      <c r="M82" s="4"/>
      <c r="N82" s="4"/>
      <c r="O82" s="4"/>
      <c r="P82" s="4"/>
      <c r="Q82" s="4"/>
      <c r="R82" s="4"/>
      <c r="S82" s="4"/>
      <c r="T82" s="4"/>
      <c r="U82" s="4"/>
      <c r="V82" s="4"/>
      <c r="W82" s="4"/>
      <c r="X82" s="4"/>
      <c r="Y82" s="4"/>
      <c r="Z82" s="4"/>
    </row>
    <row r="83" spans="1:26" ht="15">
      <c r="A83" s="4"/>
      <c r="B83" s="75"/>
      <c r="C83" s="73"/>
      <c r="D83" s="4"/>
      <c r="E83" s="4"/>
      <c r="F83" s="4"/>
      <c r="G83" s="4"/>
      <c r="H83" s="4"/>
      <c r="I83" s="4"/>
      <c r="J83" s="4"/>
      <c r="K83" s="4"/>
      <c r="L83" s="4"/>
      <c r="M83" s="4"/>
      <c r="N83" s="4"/>
      <c r="O83" s="4"/>
      <c r="P83" s="4"/>
      <c r="Q83" s="4"/>
      <c r="R83" s="4"/>
      <c r="S83" s="4"/>
      <c r="T83" s="4"/>
      <c r="U83" s="4"/>
      <c r="V83" s="4"/>
      <c r="W83" s="4"/>
      <c r="X83" s="4"/>
      <c r="Y83" s="4"/>
      <c r="Z83" s="4"/>
    </row>
    <row r="84" spans="1:26" ht="15">
      <c r="A84" s="4"/>
      <c r="B84" s="75"/>
      <c r="C84" s="73"/>
      <c r="D84" s="4"/>
      <c r="E84" s="4"/>
      <c r="F84" s="4"/>
      <c r="G84" s="4"/>
      <c r="H84" s="4"/>
      <c r="I84" s="4"/>
      <c r="J84" s="4"/>
      <c r="K84" s="4"/>
      <c r="L84" s="4"/>
      <c r="M84" s="4"/>
      <c r="N84" s="4"/>
      <c r="O84" s="4"/>
      <c r="P84" s="4"/>
      <c r="Q84" s="4"/>
      <c r="R84" s="4"/>
      <c r="S84" s="4"/>
      <c r="T84" s="4"/>
      <c r="U84" s="4"/>
      <c r="V84" s="4"/>
      <c r="W84" s="4"/>
      <c r="X84" s="4"/>
      <c r="Y84" s="4"/>
      <c r="Z84" s="4"/>
    </row>
    <row r="85" spans="1:26" ht="15">
      <c r="A85" s="4"/>
      <c r="B85" s="75"/>
      <c r="C85" s="73"/>
      <c r="D85" s="4"/>
      <c r="E85" s="4"/>
      <c r="F85" s="4"/>
      <c r="G85" s="4"/>
      <c r="H85" s="4"/>
      <c r="I85" s="4"/>
      <c r="J85" s="4"/>
      <c r="K85" s="4"/>
      <c r="L85" s="4"/>
      <c r="M85" s="4"/>
      <c r="N85" s="4"/>
      <c r="O85" s="4"/>
      <c r="P85" s="4"/>
      <c r="Q85" s="4"/>
      <c r="R85" s="4"/>
      <c r="S85" s="4"/>
      <c r="T85" s="4"/>
      <c r="U85" s="4"/>
      <c r="V85" s="4"/>
      <c r="W85" s="4"/>
      <c r="X85" s="4"/>
      <c r="Y85" s="4"/>
      <c r="Z85" s="4"/>
    </row>
    <row r="86" spans="1:26" ht="15">
      <c r="A86" s="4"/>
      <c r="B86" s="75"/>
      <c r="C86" s="73"/>
      <c r="D86" s="4"/>
      <c r="E86" s="4"/>
      <c r="F86" s="4"/>
      <c r="G86" s="4"/>
      <c r="H86" s="4"/>
      <c r="I86" s="4"/>
      <c r="J86" s="4"/>
      <c r="K86" s="4"/>
      <c r="L86" s="4"/>
      <c r="M86" s="4"/>
      <c r="N86" s="4"/>
      <c r="O86" s="4"/>
      <c r="P86" s="4"/>
      <c r="Q86" s="4"/>
      <c r="R86" s="4"/>
      <c r="S86" s="4"/>
      <c r="T86" s="4"/>
      <c r="U86" s="4"/>
      <c r="V86" s="4"/>
      <c r="W86" s="4"/>
      <c r="X86" s="4"/>
      <c r="Y86" s="4"/>
      <c r="Z86" s="4"/>
    </row>
    <row r="87" spans="1:26" ht="15">
      <c r="A87" s="4"/>
      <c r="B87" s="75"/>
      <c r="C87" s="73"/>
      <c r="D87" s="4"/>
      <c r="E87" s="4"/>
      <c r="F87" s="4"/>
      <c r="G87" s="4"/>
      <c r="H87" s="4"/>
      <c r="I87" s="4"/>
      <c r="J87" s="4"/>
      <c r="K87" s="4"/>
      <c r="L87" s="4"/>
      <c r="M87" s="4"/>
      <c r="N87" s="4"/>
      <c r="O87" s="4"/>
      <c r="P87" s="4"/>
      <c r="Q87" s="4"/>
      <c r="R87" s="4"/>
      <c r="S87" s="4"/>
      <c r="T87" s="4"/>
      <c r="U87" s="4"/>
      <c r="V87" s="4"/>
      <c r="W87" s="4"/>
      <c r="X87" s="4"/>
      <c r="Y87" s="4"/>
      <c r="Z87" s="4"/>
    </row>
    <row r="88" spans="1:26" ht="15">
      <c r="A88" s="4"/>
      <c r="B88" s="75"/>
      <c r="C88" s="73"/>
      <c r="D88" s="4"/>
      <c r="E88" s="4"/>
      <c r="F88" s="4"/>
      <c r="G88" s="4"/>
      <c r="H88" s="4"/>
      <c r="I88" s="4"/>
      <c r="J88" s="4"/>
      <c r="K88" s="4"/>
      <c r="L88" s="4"/>
      <c r="M88" s="4"/>
      <c r="N88" s="4"/>
      <c r="O88" s="4"/>
      <c r="P88" s="4"/>
      <c r="Q88" s="4"/>
      <c r="R88" s="4"/>
      <c r="S88" s="4"/>
      <c r="T88" s="4"/>
      <c r="U88" s="4"/>
      <c r="V88" s="4"/>
      <c r="W88" s="4"/>
      <c r="X88" s="4"/>
      <c r="Y88" s="4"/>
      <c r="Z88" s="4"/>
    </row>
    <row r="89" spans="1:26" ht="15">
      <c r="A89" s="4"/>
      <c r="B89" s="75"/>
      <c r="C89" s="73"/>
      <c r="D89" s="4"/>
      <c r="E89" s="4"/>
      <c r="F89" s="4"/>
      <c r="G89" s="4"/>
      <c r="H89" s="4"/>
      <c r="I89" s="4"/>
      <c r="J89" s="4"/>
      <c r="K89" s="4"/>
      <c r="L89" s="4"/>
      <c r="M89" s="4"/>
      <c r="N89" s="4"/>
      <c r="O89" s="4"/>
      <c r="P89" s="4"/>
      <c r="Q89" s="4"/>
      <c r="R89" s="4"/>
      <c r="S89" s="4"/>
      <c r="T89" s="4"/>
      <c r="U89" s="4"/>
      <c r="V89" s="4"/>
      <c r="W89" s="4"/>
      <c r="X89" s="4"/>
      <c r="Y89" s="4"/>
      <c r="Z89" s="4"/>
    </row>
    <row r="90" spans="1:26" ht="15">
      <c r="A90" s="4"/>
      <c r="B90" s="75"/>
      <c r="C90" s="73"/>
      <c r="D90" s="4"/>
      <c r="E90" s="4"/>
      <c r="F90" s="4"/>
      <c r="G90" s="4"/>
      <c r="H90" s="4"/>
      <c r="I90" s="4"/>
      <c r="J90" s="4"/>
      <c r="K90" s="4"/>
      <c r="L90" s="4"/>
      <c r="M90" s="4"/>
      <c r="N90" s="4"/>
      <c r="O90" s="4"/>
      <c r="P90" s="4"/>
      <c r="Q90" s="4"/>
      <c r="R90" s="4"/>
      <c r="S90" s="4"/>
      <c r="T90" s="4"/>
      <c r="U90" s="4"/>
      <c r="V90" s="4"/>
      <c r="W90" s="4"/>
      <c r="X90" s="4"/>
      <c r="Y90" s="4"/>
      <c r="Z90" s="4"/>
    </row>
    <row r="91" spans="1:26" ht="15">
      <c r="A91" s="4"/>
      <c r="B91" s="75"/>
      <c r="C91" s="73"/>
      <c r="D91" s="4"/>
      <c r="E91" s="4"/>
      <c r="F91" s="4"/>
      <c r="G91" s="4"/>
      <c r="H91" s="4"/>
      <c r="I91" s="4"/>
      <c r="J91" s="4"/>
      <c r="K91" s="4"/>
      <c r="L91" s="4"/>
      <c r="M91" s="4"/>
      <c r="N91" s="4"/>
      <c r="O91" s="4"/>
      <c r="P91" s="4"/>
      <c r="Q91" s="4"/>
      <c r="R91" s="4"/>
      <c r="S91" s="4"/>
      <c r="T91" s="4"/>
      <c r="U91" s="4"/>
      <c r="V91" s="4"/>
      <c r="W91" s="4"/>
      <c r="X91" s="4"/>
      <c r="Y91" s="4"/>
      <c r="Z91" s="4"/>
    </row>
    <row r="92" spans="1:26" ht="15">
      <c r="A92" s="4"/>
      <c r="B92" s="75"/>
      <c r="C92" s="73"/>
      <c r="D92" s="4"/>
      <c r="E92" s="4"/>
      <c r="F92" s="4"/>
      <c r="G92" s="4"/>
      <c r="H92" s="4"/>
      <c r="I92" s="4"/>
      <c r="J92" s="4"/>
      <c r="K92" s="4"/>
      <c r="L92" s="4"/>
      <c r="M92" s="4"/>
      <c r="N92" s="4"/>
      <c r="O92" s="4"/>
      <c r="P92" s="4"/>
      <c r="Q92" s="4"/>
      <c r="R92" s="4"/>
      <c r="S92" s="4"/>
      <c r="T92" s="4"/>
      <c r="U92" s="4"/>
      <c r="V92" s="4"/>
      <c r="W92" s="4"/>
      <c r="X92" s="4"/>
      <c r="Y92" s="4"/>
      <c r="Z92" s="4"/>
    </row>
    <row r="93" spans="1:26" ht="15">
      <c r="A93" s="4"/>
      <c r="B93" s="75"/>
      <c r="C93" s="73"/>
      <c r="D93" s="4"/>
      <c r="E93" s="4"/>
      <c r="F93" s="4"/>
      <c r="G93" s="4"/>
      <c r="H93" s="4"/>
      <c r="I93" s="4"/>
      <c r="J93" s="4"/>
      <c r="K93" s="4"/>
      <c r="L93" s="4"/>
      <c r="M93" s="4"/>
      <c r="N93" s="4"/>
      <c r="O93" s="4"/>
      <c r="P93" s="4"/>
      <c r="Q93" s="4"/>
      <c r="R93" s="4"/>
      <c r="S93" s="4"/>
      <c r="T93" s="4"/>
      <c r="U93" s="4"/>
      <c r="V93" s="4"/>
      <c r="W93" s="4"/>
      <c r="X93" s="4"/>
      <c r="Y93" s="4"/>
      <c r="Z93" s="4"/>
    </row>
    <row r="94" spans="1:26" ht="15">
      <c r="A94" s="4"/>
      <c r="B94" s="75"/>
      <c r="C94" s="73"/>
      <c r="D94" s="4"/>
      <c r="E94" s="4"/>
      <c r="F94" s="4"/>
      <c r="G94" s="4"/>
      <c r="H94" s="4"/>
      <c r="I94" s="4"/>
      <c r="J94" s="4"/>
      <c r="K94" s="4"/>
      <c r="L94" s="4"/>
      <c r="M94" s="4"/>
      <c r="N94" s="4"/>
      <c r="O94" s="4"/>
      <c r="P94" s="4"/>
      <c r="Q94" s="4"/>
      <c r="R94" s="4"/>
      <c r="S94" s="4"/>
      <c r="T94" s="4"/>
      <c r="U94" s="4"/>
      <c r="V94" s="4"/>
      <c r="W94" s="4"/>
      <c r="X94" s="4"/>
      <c r="Y94" s="4"/>
      <c r="Z94" s="4"/>
    </row>
    <row r="95" spans="1:26" ht="15">
      <c r="A95" s="4"/>
      <c r="B95" s="75"/>
      <c r="C95" s="73"/>
      <c r="D95" s="4"/>
      <c r="E95" s="4"/>
      <c r="F95" s="4"/>
      <c r="G95" s="4"/>
      <c r="H95" s="4"/>
      <c r="I95" s="4"/>
      <c r="J95" s="4"/>
      <c r="K95" s="4"/>
      <c r="L95" s="4"/>
      <c r="M95" s="4"/>
      <c r="N95" s="4"/>
      <c r="O95" s="4"/>
      <c r="P95" s="4"/>
      <c r="Q95" s="4"/>
      <c r="R95" s="4"/>
      <c r="S95" s="4"/>
      <c r="T95" s="4"/>
      <c r="U95" s="4"/>
      <c r="V95" s="4"/>
      <c r="W95" s="4"/>
      <c r="X95" s="4"/>
      <c r="Y95" s="4"/>
      <c r="Z95" s="4"/>
    </row>
    <row r="96" spans="1:26" ht="15">
      <c r="A96" s="4"/>
      <c r="B96" s="75"/>
      <c r="C96" s="73"/>
      <c r="D96" s="4"/>
      <c r="E96" s="4"/>
      <c r="F96" s="4"/>
      <c r="G96" s="4"/>
      <c r="H96" s="4"/>
      <c r="I96" s="4"/>
      <c r="J96" s="4"/>
      <c r="K96" s="4"/>
      <c r="L96" s="4"/>
      <c r="M96" s="4"/>
      <c r="N96" s="4"/>
      <c r="O96" s="4"/>
      <c r="P96" s="4"/>
      <c r="Q96" s="4"/>
      <c r="R96" s="4"/>
      <c r="S96" s="4"/>
      <c r="T96" s="4"/>
      <c r="U96" s="4"/>
      <c r="V96" s="4"/>
      <c r="W96" s="4"/>
      <c r="X96" s="4"/>
      <c r="Y96" s="4"/>
      <c r="Z96" s="4"/>
    </row>
    <row r="97" spans="1:26" ht="15">
      <c r="A97" s="4"/>
      <c r="B97" s="75"/>
      <c r="C97" s="73"/>
      <c r="D97" s="4"/>
      <c r="E97" s="4"/>
      <c r="F97" s="4"/>
      <c r="G97" s="4"/>
      <c r="H97" s="4"/>
      <c r="I97" s="4"/>
      <c r="J97" s="4"/>
      <c r="K97" s="4"/>
      <c r="L97" s="4"/>
      <c r="M97" s="4"/>
      <c r="N97" s="4"/>
      <c r="O97" s="4"/>
      <c r="P97" s="4"/>
      <c r="Q97" s="4"/>
      <c r="R97" s="4"/>
      <c r="S97" s="4"/>
      <c r="T97" s="4"/>
      <c r="U97" s="4"/>
      <c r="V97" s="4"/>
      <c r="W97" s="4"/>
      <c r="X97" s="4"/>
      <c r="Y97" s="4"/>
      <c r="Z97" s="4"/>
    </row>
    <row r="98" spans="1:26" ht="15">
      <c r="A98" s="4"/>
      <c r="B98" s="75"/>
      <c r="C98" s="73"/>
      <c r="D98" s="4"/>
      <c r="E98" s="4"/>
      <c r="F98" s="4"/>
      <c r="G98" s="4"/>
      <c r="H98" s="4"/>
      <c r="I98" s="4"/>
      <c r="J98" s="4"/>
      <c r="K98" s="4"/>
      <c r="L98" s="4"/>
      <c r="M98" s="4"/>
      <c r="N98" s="4"/>
      <c r="O98" s="4"/>
      <c r="P98" s="4"/>
      <c r="Q98" s="4"/>
      <c r="R98" s="4"/>
      <c r="S98" s="4"/>
      <c r="T98" s="4"/>
      <c r="U98" s="4"/>
      <c r="V98" s="4"/>
      <c r="W98" s="4"/>
      <c r="X98" s="4"/>
      <c r="Y98" s="4"/>
      <c r="Z98" s="4"/>
    </row>
    <row r="99" spans="1:26" ht="15">
      <c r="A99" s="4"/>
      <c r="B99" s="75"/>
      <c r="C99" s="73"/>
      <c r="D99" s="4"/>
      <c r="E99" s="4"/>
      <c r="F99" s="4"/>
      <c r="G99" s="4"/>
      <c r="H99" s="4"/>
      <c r="I99" s="4"/>
      <c r="J99" s="4"/>
      <c r="K99" s="4"/>
      <c r="L99" s="4"/>
      <c r="M99" s="4"/>
      <c r="N99" s="4"/>
      <c r="O99" s="4"/>
      <c r="P99" s="4"/>
      <c r="Q99" s="4"/>
      <c r="R99" s="4"/>
      <c r="S99" s="4"/>
      <c r="T99" s="4"/>
      <c r="U99" s="4"/>
      <c r="V99" s="4"/>
      <c r="W99" s="4"/>
      <c r="X99" s="4"/>
      <c r="Y99" s="4"/>
      <c r="Z99" s="4"/>
    </row>
    <row r="100" spans="1:26" ht="15">
      <c r="A100" s="4"/>
      <c r="B100" s="75"/>
      <c r="C100" s="7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5"/>
      <c r="C101" s="7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5"/>
      <c r="C102" s="7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5"/>
      <c r="C103" s="7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5"/>
      <c r="C104" s="7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5"/>
      <c r="C105" s="7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5"/>
      <c r="C106" s="7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5"/>
      <c r="C107" s="7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5"/>
      <c r="C108" s="7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5"/>
      <c r="C109" s="7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5"/>
      <c r="C110" s="7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5"/>
      <c r="C111" s="7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5"/>
      <c r="C112" s="7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5"/>
      <c r="C113" s="7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5"/>
      <c r="C114" s="7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5"/>
      <c r="C115" s="7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5"/>
      <c r="C116" s="7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5"/>
      <c r="C117" s="7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5"/>
      <c r="C118" s="7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5"/>
      <c r="C119" s="7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5"/>
      <c r="C120" s="7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5"/>
      <c r="C121" s="7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5"/>
      <c r="C122" s="7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5"/>
      <c r="C123" s="7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5"/>
      <c r="C124" s="7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5"/>
      <c r="C125" s="7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5"/>
      <c r="C126" s="7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5"/>
      <c r="C127" s="7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5"/>
      <c r="C128" s="7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5"/>
      <c r="C129" s="7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5"/>
      <c r="C130" s="7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5"/>
      <c r="C131" s="7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5"/>
      <c r="C132" s="7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5"/>
      <c r="C133" s="7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5"/>
      <c r="C134" s="7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5"/>
      <c r="C135" s="7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5"/>
      <c r="C136" s="7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5"/>
      <c r="C137" s="7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5"/>
      <c r="C138" s="7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5"/>
      <c r="C139" s="7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5"/>
      <c r="C140" s="7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5"/>
      <c r="C141" s="7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5"/>
      <c r="C142" s="7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5"/>
      <c r="C143" s="7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5"/>
      <c r="C144" s="7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5"/>
      <c r="C145" s="7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5"/>
      <c r="C146" s="7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5"/>
      <c r="C147" s="7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5"/>
      <c r="C148" s="7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5"/>
      <c r="C149" s="7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5"/>
      <c r="C150" s="7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5"/>
      <c r="C151" s="7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5"/>
      <c r="C152" s="7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5"/>
      <c r="C153" s="7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5"/>
      <c r="C154" s="7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5"/>
      <c r="C155" s="7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5"/>
      <c r="C156" s="7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5"/>
      <c r="C157" s="7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5"/>
      <c r="C158" s="7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5"/>
      <c r="C159" s="7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5"/>
      <c r="C160" s="7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5"/>
      <c r="C161" s="7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5"/>
      <c r="C162" s="7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5"/>
      <c r="C163" s="7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5"/>
      <c r="C164" s="7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5"/>
      <c r="C165" s="7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5"/>
      <c r="C166" s="7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5"/>
      <c r="C167" s="7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5"/>
      <c r="C168" s="7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5"/>
      <c r="C169" s="7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5"/>
      <c r="C170" s="7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5"/>
      <c r="C171" s="7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5"/>
      <c r="C172" s="7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5"/>
      <c r="C173" s="7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5"/>
      <c r="C174" s="7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5"/>
      <c r="C175" s="7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5"/>
      <c r="C176" s="7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5"/>
      <c r="C177" s="7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5"/>
      <c r="C178" s="7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5"/>
      <c r="C179" s="7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5"/>
      <c r="C180" s="7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5"/>
      <c r="C181" s="7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5"/>
      <c r="C182" s="7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5"/>
      <c r="C183" s="7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5"/>
      <c r="C184" s="7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5"/>
      <c r="C185" s="7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5"/>
      <c r="C186" s="7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5"/>
      <c r="C187" s="7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5"/>
      <c r="C188" s="7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5"/>
      <c r="C189" s="7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5"/>
      <c r="C190" s="7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5"/>
      <c r="C191" s="7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5"/>
      <c r="C192" s="7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5"/>
      <c r="C193" s="7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5"/>
      <c r="C194" s="7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5"/>
      <c r="C195" s="7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5"/>
      <c r="C196" s="7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5"/>
      <c r="C197" s="7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5"/>
      <c r="C198" s="7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5"/>
      <c r="C199" s="7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5"/>
      <c r="C200" s="7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5"/>
      <c r="C201" s="7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5"/>
      <c r="C202" s="7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5"/>
      <c r="C203" s="7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5"/>
      <c r="C204" s="7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5"/>
      <c r="C205" s="7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5"/>
      <c r="C206" s="7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5"/>
      <c r="C207" s="7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5"/>
      <c r="C208" s="7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5"/>
      <c r="C209" s="7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5"/>
      <c r="C210" s="7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5"/>
      <c r="C211" s="7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5"/>
      <c r="C212" s="7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5"/>
      <c r="C213" s="7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5"/>
      <c r="C214" s="7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5"/>
      <c r="C215" s="7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5"/>
      <c r="C216" s="7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5"/>
      <c r="C217" s="7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5"/>
      <c r="C218" s="7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5"/>
      <c r="C219" s="7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5"/>
      <c r="C220" s="7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5"/>
      <c r="C221" s="7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5"/>
      <c r="C222" s="7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5"/>
      <c r="C223" s="7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5"/>
      <c r="C224" s="7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5"/>
      <c r="C225" s="7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5"/>
      <c r="C226" s="7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5"/>
      <c r="C227" s="7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5"/>
      <c r="C228" s="7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5"/>
      <c r="C229" s="7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5"/>
      <c r="C230" s="7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5"/>
      <c r="C231" s="7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5"/>
      <c r="C232" s="7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5"/>
      <c r="C233" s="7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5"/>
      <c r="C234" s="7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5"/>
      <c r="C235" s="7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5"/>
      <c r="C236" s="7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5"/>
      <c r="C237" s="7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5"/>
      <c r="C238" s="7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5"/>
      <c r="C239" s="7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5"/>
      <c r="C240" s="7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5"/>
      <c r="C241" s="7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5"/>
      <c r="C242" s="7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5"/>
      <c r="C243" s="7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5"/>
      <c r="C244" s="7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5"/>
      <c r="C245" s="7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5"/>
      <c r="C246" s="7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5"/>
      <c r="C247" s="7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5"/>
      <c r="C248" s="7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5"/>
      <c r="C249" s="7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5"/>
      <c r="C250" s="7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5"/>
      <c r="C251" s="7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5"/>
      <c r="C252" s="7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5"/>
      <c r="C253" s="7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5"/>
      <c r="C254" s="7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5"/>
      <c r="C255" s="7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5"/>
      <c r="C256" s="7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5"/>
      <c r="C257" s="7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5"/>
      <c r="C258" s="7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5"/>
      <c r="C259" s="7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5"/>
      <c r="C260" s="7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5"/>
      <c r="C261" s="7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5"/>
      <c r="C262" s="7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5"/>
      <c r="C263" s="7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5"/>
      <c r="C264" s="7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5"/>
      <c r="C265" s="7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5"/>
      <c r="C266" s="7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5"/>
      <c r="C267" s="7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5"/>
      <c r="C268" s="7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5"/>
      <c r="C269" s="7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5"/>
      <c r="C270" s="7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5"/>
      <c r="C271" s="7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5"/>
      <c r="C272" s="7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5"/>
      <c r="C273" s="7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5"/>
      <c r="C274" s="7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5"/>
      <c r="C275" s="7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5"/>
      <c r="C276" s="7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5"/>
      <c r="C277" s="7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5"/>
      <c r="C278" s="7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5"/>
      <c r="C279" s="7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5"/>
      <c r="C280" s="7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5"/>
      <c r="C281" s="7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5"/>
      <c r="C282" s="7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5"/>
      <c r="C283" s="7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5"/>
      <c r="C284" s="7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5"/>
      <c r="C285" s="7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5"/>
      <c r="C286" s="7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5"/>
      <c r="C287" s="7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5"/>
      <c r="C288" s="7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5"/>
      <c r="C289" s="7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5"/>
      <c r="C290" s="7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5"/>
      <c r="C291" s="7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5"/>
      <c r="C292" s="7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5"/>
      <c r="C293" s="7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5"/>
      <c r="C294" s="7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5"/>
      <c r="C295" s="7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5"/>
      <c r="C296" s="7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5"/>
      <c r="C297" s="7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5"/>
      <c r="C298" s="7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5"/>
      <c r="C299" s="7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5"/>
      <c r="C300" s="7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5"/>
      <c r="C301" s="7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5"/>
      <c r="C302" s="7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5"/>
      <c r="C303" s="7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5"/>
      <c r="C304" s="7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5"/>
      <c r="C305" s="7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5"/>
      <c r="C306" s="7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5"/>
      <c r="C307" s="7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5"/>
      <c r="C308" s="7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5"/>
      <c r="C309" s="7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5"/>
      <c r="C310" s="7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5"/>
      <c r="C311" s="7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5"/>
      <c r="C312" s="7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5"/>
      <c r="C313" s="7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5"/>
      <c r="C314" s="7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5"/>
      <c r="C315" s="7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5"/>
      <c r="C316" s="7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5"/>
      <c r="C317" s="7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5"/>
      <c r="C318" s="7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5"/>
      <c r="C319" s="7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5"/>
      <c r="C320" s="7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5"/>
      <c r="C321" s="7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5"/>
      <c r="C322" s="7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5"/>
      <c r="C323" s="7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5"/>
      <c r="C324" s="7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5"/>
      <c r="C325" s="7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5"/>
      <c r="C326" s="7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5"/>
      <c r="C327" s="7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5"/>
      <c r="C328" s="7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5"/>
      <c r="C329" s="7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5"/>
      <c r="C330" s="7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5"/>
      <c r="C331" s="7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5"/>
      <c r="C332" s="7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5"/>
      <c r="C333" s="7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5"/>
      <c r="C334" s="7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5"/>
      <c r="C335" s="7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5"/>
      <c r="C336" s="7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5"/>
      <c r="C337" s="7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5"/>
      <c r="C338" s="7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5"/>
      <c r="C339" s="7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5"/>
      <c r="C340" s="7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5"/>
      <c r="C341" s="7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5"/>
      <c r="C342" s="7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5"/>
      <c r="C343" s="7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5"/>
      <c r="C344" s="7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5"/>
      <c r="C345" s="7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5"/>
      <c r="C346" s="7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5"/>
      <c r="C347" s="7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5"/>
      <c r="C348" s="7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5"/>
      <c r="C349" s="7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5"/>
      <c r="C350" s="7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5"/>
      <c r="C351" s="7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5"/>
      <c r="C352" s="7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5"/>
      <c r="C353" s="7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5"/>
      <c r="C354" s="7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5"/>
      <c r="C355" s="7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5"/>
      <c r="C356" s="7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5"/>
      <c r="C357" s="7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5"/>
      <c r="C358" s="7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5"/>
      <c r="C359" s="7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5"/>
      <c r="C360" s="7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5"/>
      <c r="C361" s="7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5"/>
      <c r="C362" s="7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5"/>
      <c r="C363" s="7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5"/>
      <c r="C364" s="7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5"/>
      <c r="C365" s="7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5"/>
      <c r="C366" s="7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5"/>
      <c r="C367" s="7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5"/>
      <c r="C368" s="7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5"/>
      <c r="C369" s="7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5"/>
      <c r="C370" s="7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5"/>
      <c r="C371" s="7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5"/>
      <c r="C372" s="7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5"/>
      <c r="C373" s="7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5"/>
      <c r="C374" s="7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5"/>
      <c r="C375" s="7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5"/>
      <c r="C376" s="7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5"/>
      <c r="C377" s="7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5"/>
      <c r="C378" s="7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5"/>
      <c r="C379" s="7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5"/>
      <c r="C380" s="7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5"/>
      <c r="C381" s="7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5"/>
      <c r="C382" s="7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5"/>
      <c r="C383" s="7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5"/>
      <c r="C384" s="7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5"/>
      <c r="C385" s="7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5"/>
      <c r="C386" s="7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5"/>
      <c r="C387" s="7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5"/>
      <c r="C388" s="7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5"/>
      <c r="C389" s="7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5"/>
      <c r="C390" s="7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5"/>
      <c r="C391" s="7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5"/>
      <c r="C392" s="7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5"/>
      <c r="C393" s="7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5"/>
      <c r="C394" s="7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5"/>
      <c r="C395" s="7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5"/>
      <c r="C396" s="7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5"/>
      <c r="C397" s="7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5"/>
      <c r="C398" s="7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5"/>
      <c r="C399" s="7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5"/>
      <c r="C400" s="7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5"/>
      <c r="C401" s="7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5"/>
      <c r="C402" s="7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5"/>
      <c r="C403" s="7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5"/>
      <c r="C404" s="7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5"/>
      <c r="C405" s="7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5"/>
      <c r="C406" s="7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5"/>
      <c r="C407" s="7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5"/>
      <c r="C408" s="7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5"/>
      <c r="C409" s="7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5"/>
      <c r="C410" s="7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5"/>
      <c r="C411" s="7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5"/>
      <c r="C412" s="7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5"/>
      <c r="C413" s="7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5"/>
      <c r="C414" s="7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5"/>
      <c r="C415" s="7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5"/>
      <c r="C416" s="7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5"/>
      <c r="C417" s="7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5"/>
      <c r="C418" s="7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5"/>
      <c r="C419" s="7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5"/>
      <c r="C420" s="7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5"/>
      <c r="C421" s="7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5"/>
      <c r="C422" s="7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5"/>
      <c r="C423" s="7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5"/>
      <c r="C424" s="7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5"/>
      <c r="C425" s="7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5"/>
      <c r="C426" s="7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5"/>
      <c r="C427" s="7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5"/>
      <c r="C428" s="7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5"/>
      <c r="C429" s="7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5"/>
      <c r="C430" s="7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5"/>
      <c r="C431" s="7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5"/>
      <c r="C432" s="7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5"/>
      <c r="C433" s="7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5"/>
      <c r="C434" s="7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5"/>
      <c r="C435" s="7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5"/>
      <c r="C436" s="7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5"/>
      <c r="C437" s="7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5"/>
      <c r="C438" s="7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5"/>
      <c r="C439" s="7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5"/>
      <c r="C440" s="7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5"/>
      <c r="C441" s="7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5"/>
      <c r="C442" s="7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5"/>
      <c r="C443" s="7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5"/>
      <c r="C444" s="7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5"/>
      <c r="C445" s="7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5"/>
      <c r="C446" s="7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5"/>
      <c r="C447" s="7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5"/>
      <c r="C448" s="7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5"/>
      <c r="C449" s="7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5"/>
      <c r="C450" s="7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5"/>
      <c r="C451" s="7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5"/>
      <c r="C452" s="7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5"/>
      <c r="C453" s="7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5"/>
      <c r="C454" s="7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5"/>
      <c r="C455" s="7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5"/>
      <c r="C456" s="7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5"/>
      <c r="C457" s="7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5"/>
      <c r="C458" s="7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5"/>
      <c r="C459" s="7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5"/>
      <c r="C460" s="7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5"/>
      <c r="C461" s="7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5"/>
      <c r="C462" s="7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5"/>
      <c r="C463" s="7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5"/>
      <c r="C464" s="7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5"/>
      <c r="C465" s="7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5"/>
      <c r="C466" s="7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5"/>
      <c r="C467" s="7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5"/>
      <c r="C468" s="7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5"/>
      <c r="C469" s="7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5"/>
      <c r="C470" s="7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5"/>
      <c r="C471" s="7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5"/>
      <c r="C472" s="7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5"/>
      <c r="C473" s="7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5"/>
      <c r="C474" s="7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5"/>
      <c r="C475" s="7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5"/>
      <c r="C476" s="7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5"/>
      <c r="C477" s="7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5"/>
      <c r="C478" s="7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5"/>
      <c r="C479" s="7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5"/>
      <c r="C480" s="7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5"/>
      <c r="C481" s="7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5"/>
      <c r="C482" s="7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5"/>
      <c r="C483" s="7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5"/>
      <c r="C484" s="7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5"/>
      <c r="C485" s="7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5"/>
      <c r="C486" s="7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5"/>
      <c r="C487" s="7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5"/>
      <c r="C488" s="7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5"/>
      <c r="C489" s="7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5"/>
      <c r="C490" s="7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5"/>
      <c r="C491" s="7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5"/>
      <c r="C492" s="7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5"/>
      <c r="C493" s="7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5"/>
      <c r="C494" s="7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5"/>
      <c r="C495" s="7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5"/>
      <c r="C496" s="7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5"/>
      <c r="C497" s="7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5"/>
      <c r="C498" s="7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5"/>
      <c r="C499" s="7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5"/>
      <c r="C500" s="7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5"/>
      <c r="C501" s="7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5"/>
      <c r="C502" s="7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5"/>
      <c r="C503" s="7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5"/>
      <c r="C504" s="7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5"/>
      <c r="C505" s="7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5"/>
      <c r="C506" s="7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5"/>
      <c r="C507" s="7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5"/>
      <c r="C508" s="7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5"/>
      <c r="C509" s="7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5"/>
      <c r="C510" s="7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5"/>
      <c r="C511" s="7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5"/>
      <c r="C512" s="7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5"/>
      <c r="C513" s="7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5"/>
      <c r="C514" s="7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5"/>
      <c r="C515" s="7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5"/>
      <c r="C516" s="7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5"/>
      <c r="C517" s="7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5"/>
      <c r="C518" s="7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5"/>
      <c r="C519" s="7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5"/>
      <c r="C520" s="7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5"/>
      <c r="C521" s="7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5"/>
      <c r="C522" s="7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5"/>
      <c r="C523" s="7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5"/>
      <c r="C524" s="7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5"/>
      <c r="C525" s="7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5"/>
      <c r="C526" s="7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5"/>
      <c r="C527" s="7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5"/>
      <c r="C528" s="7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5"/>
      <c r="C529" s="7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5"/>
      <c r="C530" s="7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5"/>
      <c r="C531" s="7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5"/>
      <c r="C532" s="7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5"/>
      <c r="C533" s="7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5"/>
      <c r="C534" s="7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5"/>
      <c r="C535" s="7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5"/>
      <c r="C536" s="7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5"/>
      <c r="C537" s="7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5"/>
      <c r="C538" s="7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5"/>
      <c r="C539" s="7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5"/>
      <c r="C540" s="7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5"/>
      <c r="C541" s="7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5"/>
      <c r="C542" s="7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5"/>
      <c r="C543" s="7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5"/>
      <c r="C544" s="7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5"/>
      <c r="C545" s="7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5"/>
      <c r="C546" s="7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5"/>
      <c r="C547" s="7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5"/>
      <c r="C548" s="7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5"/>
      <c r="C549" s="7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5"/>
      <c r="C550" s="7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5"/>
      <c r="C551" s="7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5"/>
      <c r="C552" s="7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5"/>
      <c r="C553" s="7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5"/>
      <c r="C554" s="7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5"/>
      <c r="C555" s="7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5"/>
      <c r="C556" s="7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5"/>
      <c r="C557" s="7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5"/>
      <c r="C558" s="7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5"/>
      <c r="C559" s="7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5"/>
      <c r="C560" s="7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5"/>
      <c r="C561" s="7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5"/>
      <c r="C562" s="7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5"/>
      <c r="C563" s="7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5"/>
      <c r="C564" s="7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5"/>
      <c r="C565" s="7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5"/>
      <c r="C566" s="7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5"/>
      <c r="C567" s="7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5"/>
      <c r="C568" s="7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5"/>
      <c r="C569" s="7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5"/>
      <c r="C570" s="7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5"/>
      <c r="C571" s="7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5"/>
      <c r="C572" s="7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5"/>
      <c r="C573" s="7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5"/>
      <c r="C574" s="7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5"/>
      <c r="C575" s="7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5"/>
      <c r="C576" s="7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5"/>
      <c r="C577" s="7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5"/>
      <c r="C578" s="7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5"/>
      <c r="C579" s="7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5"/>
      <c r="C580" s="7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5"/>
      <c r="C581" s="7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5"/>
      <c r="C582" s="7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5"/>
      <c r="C583" s="7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5"/>
      <c r="C584" s="7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5"/>
      <c r="C585" s="7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5"/>
      <c r="C586" s="7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5"/>
      <c r="C587" s="7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5"/>
      <c r="C588" s="7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5"/>
      <c r="C589" s="7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5"/>
      <c r="C590" s="7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5"/>
      <c r="C591" s="7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5"/>
      <c r="C592" s="7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5"/>
      <c r="C593" s="7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5"/>
      <c r="C594" s="7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5"/>
      <c r="C595" s="7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5"/>
      <c r="C596" s="7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5"/>
      <c r="C597" s="7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5"/>
      <c r="C598" s="7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5"/>
      <c r="C599" s="7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5"/>
      <c r="C600" s="7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5"/>
      <c r="C601" s="7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5"/>
      <c r="C602" s="7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5"/>
      <c r="C603" s="7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5"/>
      <c r="C604" s="7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5"/>
      <c r="C605" s="7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5"/>
      <c r="C606" s="7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5"/>
      <c r="C607" s="7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5"/>
      <c r="C608" s="7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5"/>
      <c r="C609" s="7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5"/>
      <c r="C610" s="7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5"/>
      <c r="C611" s="7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5"/>
      <c r="C612" s="7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5"/>
      <c r="C613" s="7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5"/>
      <c r="C614" s="7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5"/>
      <c r="C615" s="7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5"/>
      <c r="C616" s="7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5"/>
      <c r="C617" s="7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5"/>
      <c r="C618" s="7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5"/>
      <c r="C619" s="7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5"/>
      <c r="C620" s="7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5"/>
      <c r="C621" s="7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5"/>
      <c r="C622" s="7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5"/>
      <c r="C623" s="7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5"/>
      <c r="C624" s="7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5"/>
      <c r="C625" s="7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5"/>
      <c r="C626" s="7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5"/>
      <c r="C627" s="7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5"/>
      <c r="C628" s="7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5"/>
      <c r="C629" s="7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5"/>
      <c r="C630" s="7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5"/>
      <c r="C631" s="7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5"/>
      <c r="C632" s="7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5"/>
      <c r="C633" s="7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5"/>
      <c r="C634" s="7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5"/>
      <c r="C635" s="7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5"/>
      <c r="C636" s="7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5"/>
      <c r="C637" s="7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5"/>
      <c r="C638" s="7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5"/>
      <c r="C639" s="7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5"/>
      <c r="C640" s="7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5"/>
      <c r="C641" s="7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5"/>
      <c r="C642" s="7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5"/>
      <c r="C643" s="7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5"/>
      <c r="C644" s="7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5"/>
      <c r="C645" s="7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5"/>
      <c r="C646" s="7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5"/>
      <c r="C647" s="7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5"/>
      <c r="C648" s="7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5"/>
      <c r="C649" s="7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5"/>
      <c r="C650" s="7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5"/>
      <c r="C651" s="7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5"/>
      <c r="C652" s="7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5"/>
      <c r="C653" s="7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5"/>
      <c r="C654" s="7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5"/>
      <c r="C655" s="7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5"/>
      <c r="C656" s="7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5"/>
      <c r="C657" s="7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5"/>
      <c r="C658" s="7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5"/>
      <c r="C659" s="7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5"/>
      <c r="C660" s="7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5"/>
      <c r="C661" s="7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5"/>
      <c r="C662" s="7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5"/>
      <c r="C663" s="7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5"/>
      <c r="C664" s="7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5"/>
      <c r="C665" s="7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5"/>
      <c r="C666" s="7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5"/>
      <c r="C667" s="7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5"/>
      <c r="C668" s="7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5"/>
      <c r="C669" s="7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5"/>
      <c r="C670" s="7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5"/>
      <c r="C671" s="7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5"/>
      <c r="C672" s="7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5"/>
      <c r="C673" s="7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5"/>
      <c r="C674" s="7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5"/>
      <c r="C675" s="7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5"/>
      <c r="C676" s="7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5"/>
      <c r="C677" s="7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5"/>
      <c r="C678" s="7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5"/>
      <c r="C679" s="7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5"/>
      <c r="C680" s="7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5"/>
      <c r="C681" s="7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5"/>
      <c r="C682" s="7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5"/>
      <c r="C683" s="7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5"/>
      <c r="C684" s="7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5"/>
      <c r="C685" s="7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5"/>
      <c r="C686" s="7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5"/>
      <c r="C687" s="7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5"/>
      <c r="C688" s="7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5"/>
      <c r="C689" s="7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5"/>
      <c r="C690" s="7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5"/>
      <c r="C691" s="7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5"/>
      <c r="C692" s="7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5"/>
      <c r="C693" s="7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5"/>
      <c r="C694" s="7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5"/>
      <c r="C695" s="7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5"/>
      <c r="C696" s="7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5"/>
      <c r="C697" s="7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5"/>
      <c r="C698" s="7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5"/>
      <c r="C699" s="7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5"/>
      <c r="C700" s="7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5"/>
      <c r="C701" s="7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5"/>
      <c r="C702" s="7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5"/>
      <c r="C703" s="7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5"/>
      <c r="C704" s="7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5"/>
      <c r="C705" s="7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5"/>
      <c r="C706" s="7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5"/>
      <c r="C707" s="7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5"/>
      <c r="C708" s="7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5"/>
      <c r="C709" s="7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5"/>
      <c r="C710" s="7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5"/>
      <c r="C711" s="7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5"/>
      <c r="C712" s="7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5"/>
      <c r="C713" s="7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5"/>
      <c r="C714" s="7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5"/>
      <c r="C715" s="7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5"/>
      <c r="C716" s="7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5"/>
      <c r="C717" s="7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5"/>
      <c r="C718" s="7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5"/>
      <c r="C719" s="7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5"/>
      <c r="C720" s="7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5"/>
      <c r="C721" s="7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5"/>
      <c r="C722" s="7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5"/>
      <c r="C723" s="7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5"/>
      <c r="C724" s="7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5"/>
      <c r="C725" s="7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5"/>
      <c r="C726" s="7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5"/>
      <c r="C727" s="7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5"/>
      <c r="C728" s="7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5"/>
      <c r="C729" s="7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5"/>
      <c r="C730" s="7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5"/>
      <c r="C731" s="7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5"/>
      <c r="C732" s="7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5"/>
      <c r="C733" s="7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5"/>
      <c r="C734" s="7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5"/>
      <c r="C735" s="7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5"/>
      <c r="C736" s="7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5"/>
      <c r="C737" s="7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5"/>
      <c r="C738" s="7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5"/>
      <c r="C739" s="7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5"/>
      <c r="C740" s="7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5"/>
      <c r="C741" s="7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5"/>
      <c r="C742" s="7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5"/>
      <c r="C743" s="7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5"/>
      <c r="C744" s="7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5"/>
      <c r="C745" s="7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5"/>
      <c r="C746" s="7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5"/>
      <c r="C747" s="7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5"/>
      <c r="C748" s="7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5"/>
      <c r="C749" s="7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5"/>
      <c r="C750" s="7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5"/>
      <c r="C751" s="7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5"/>
      <c r="C752" s="7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5"/>
      <c r="C753" s="7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5"/>
      <c r="C754" s="7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5"/>
      <c r="C755" s="7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5"/>
      <c r="C756" s="7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5"/>
      <c r="C757" s="7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5"/>
      <c r="C758" s="7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5"/>
      <c r="C759" s="7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5"/>
      <c r="C760" s="7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5"/>
      <c r="C761" s="7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5"/>
      <c r="C762" s="7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5"/>
      <c r="C763" s="7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5"/>
      <c r="C764" s="7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5"/>
      <c r="C765" s="7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5"/>
      <c r="C766" s="7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5"/>
      <c r="C767" s="7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5"/>
      <c r="C768" s="7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5"/>
      <c r="C769" s="7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5"/>
      <c r="C770" s="7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5"/>
      <c r="C771" s="7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5"/>
      <c r="C772" s="7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5"/>
      <c r="C773" s="7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5"/>
      <c r="C774" s="7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5"/>
      <c r="C775" s="7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5"/>
      <c r="C776" s="7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5"/>
      <c r="C777" s="7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5"/>
      <c r="C778" s="7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5"/>
      <c r="C779" s="7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5"/>
      <c r="C780" s="7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5"/>
      <c r="C781" s="7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5"/>
      <c r="C782" s="7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5"/>
      <c r="C783" s="7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5"/>
      <c r="C784" s="7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5"/>
      <c r="C785" s="7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5"/>
      <c r="C786" s="7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5"/>
      <c r="C787" s="7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5"/>
      <c r="C788" s="7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5"/>
      <c r="C789" s="7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5"/>
      <c r="C790" s="7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5"/>
      <c r="C791" s="7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5"/>
      <c r="C792" s="7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5"/>
      <c r="C793" s="7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5"/>
      <c r="C794" s="7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5"/>
      <c r="C795" s="7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5"/>
      <c r="C796" s="7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5"/>
      <c r="C797" s="7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5"/>
      <c r="C798" s="7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5"/>
      <c r="C799" s="7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5"/>
      <c r="C800" s="7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5"/>
      <c r="C801" s="7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5"/>
      <c r="C802" s="7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5"/>
      <c r="C803" s="7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5"/>
      <c r="C804" s="7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5"/>
      <c r="C805" s="7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5"/>
      <c r="C806" s="7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5"/>
      <c r="C807" s="7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5"/>
      <c r="C808" s="7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5"/>
      <c r="C809" s="7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5"/>
      <c r="C810" s="7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5"/>
      <c r="C811" s="7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5"/>
      <c r="C812" s="7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5"/>
      <c r="C813" s="7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5"/>
      <c r="C814" s="7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5"/>
      <c r="C815" s="7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5"/>
      <c r="C816" s="7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5"/>
      <c r="C817" s="7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5"/>
      <c r="C818" s="7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5"/>
      <c r="C819" s="7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5"/>
      <c r="C820" s="7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5"/>
      <c r="C821" s="7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5"/>
      <c r="C822" s="7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5"/>
      <c r="C823" s="7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5"/>
      <c r="C824" s="7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5"/>
      <c r="C825" s="7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5"/>
      <c r="C826" s="7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5"/>
      <c r="C827" s="7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5"/>
      <c r="C828" s="7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5"/>
      <c r="C829" s="7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5"/>
      <c r="C830" s="7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5"/>
      <c r="C831" s="7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5"/>
      <c r="C832" s="7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5"/>
      <c r="C833" s="7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5"/>
      <c r="C834" s="7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5"/>
      <c r="C835" s="7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5"/>
      <c r="C836" s="7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5"/>
      <c r="C837" s="7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5"/>
      <c r="C838" s="7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5"/>
      <c r="C839" s="7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5"/>
      <c r="C840" s="7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5"/>
      <c r="C841" s="7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5"/>
      <c r="C842" s="7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5"/>
      <c r="C843" s="7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5"/>
      <c r="C844" s="7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5"/>
      <c r="C845" s="7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5"/>
      <c r="C846" s="7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5"/>
      <c r="C847" s="7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5"/>
      <c r="C848" s="7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5"/>
      <c r="C849" s="7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5"/>
      <c r="C850" s="7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5"/>
      <c r="C851" s="7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5"/>
      <c r="C852" s="7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5"/>
      <c r="C853" s="7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5"/>
      <c r="C854" s="7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5"/>
      <c r="C855" s="7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5"/>
      <c r="C856" s="7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5"/>
      <c r="C857" s="7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5"/>
      <c r="C858" s="7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5"/>
      <c r="C859" s="7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5"/>
      <c r="C860" s="7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5"/>
      <c r="C861" s="7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5"/>
      <c r="C862" s="7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5"/>
      <c r="C863" s="7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5"/>
      <c r="C864" s="7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5"/>
      <c r="C865" s="7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5"/>
      <c r="C866" s="7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5"/>
      <c r="C867" s="7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5"/>
      <c r="C868" s="7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5"/>
      <c r="C869" s="7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5"/>
      <c r="C870" s="7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5"/>
      <c r="C871" s="7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5"/>
      <c r="C872" s="7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5"/>
      <c r="C873" s="7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5"/>
      <c r="C874" s="7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5"/>
      <c r="C875" s="7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5"/>
      <c r="C876" s="7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5"/>
      <c r="C877" s="7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5"/>
      <c r="C878" s="7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5"/>
      <c r="C879" s="7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5"/>
      <c r="C880" s="7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5"/>
      <c r="C881" s="7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5"/>
      <c r="C882" s="7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5"/>
      <c r="C883" s="7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5"/>
      <c r="C884" s="7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5"/>
      <c r="C885" s="7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5"/>
      <c r="C886" s="7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5"/>
      <c r="C887" s="7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5"/>
      <c r="C888" s="7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5"/>
      <c r="C889" s="7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5"/>
      <c r="C890" s="7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5"/>
      <c r="C891" s="7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5"/>
      <c r="C892" s="7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5"/>
      <c r="C893" s="7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5"/>
      <c r="C894" s="7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5"/>
      <c r="C895" s="7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5"/>
      <c r="C896" s="7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5"/>
      <c r="C897" s="7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5"/>
      <c r="C898" s="7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5"/>
      <c r="C899" s="7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5"/>
      <c r="C900" s="7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5"/>
      <c r="C901" s="7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5"/>
      <c r="C902" s="7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5"/>
      <c r="C903" s="7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5"/>
      <c r="C904" s="7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5"/>
      <c r="C905" s="7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5"/>
      <c r="C906" s="7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5"/>
      <c r="C907" s="7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5"/>
      <c r="C908" s="7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5"/>
      <c r="C909" s="7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5"/>
      <c r="C910" s="7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5"/>
      <c r="C911" s="7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5"/>
      <c r="C912" s="7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5"/>
      <c r="C913" s="7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5"/>
      <c r="C914" s="7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5"/>
      <c r="C915" s="7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5"/>
      <c r="C916" s="7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5"/>
      <c r="C917" s="7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5"/>
      <c r="C918" s="7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5"/>
      <c r="C919" s="7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5"/>
      <c r="C920" s="7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5"/>
      <c r="C921" s="7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5"/>
      <c r="C922" s="7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5"/>
      <c r="C923" s="7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5"/>
      <c r="C924" s="7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5"/>
      <c r="C925" s="7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5"/>
      <c r="C926" s="7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5"/>
      <c r="C927" s="7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5"/>
      <c r="C928" s="7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5"/>
      <c r="C929" s="7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5"/>
      <c r="C930" s="7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5"/>
      <c r="C931" s="7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5"/>
      <c r="C932" s="7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5"/>
      <c r="C933" s="7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5"/>
      <c r="C934" s="7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5"/>
      <c r="C935" s="7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5"/>
      <c r="C936" s="7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5"/>
      <c r="C937" s="7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5"/>
      <c r="C938" s="7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5"/>
      <c r="C939" s="7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5"/>
      <c r="C940" s="7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5"/>
      <c r="C941" s="7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5"/>
      <c r="C942" s="7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5"/>
      <c r="C943" s="7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5"/>
      <c r="C944" s="7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5"/>
      <c r="C945" s="7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5"/>
      <c r="C946" s="7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5"/>
      <c r="C947" s="7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5"/>
      <c r="C948" s="7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5"/>
      <c r="C949" s="7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5"/>
      <c r="C950" s="7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5"/>
      <c r="C951" s="7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5"/>
      <c r="C952" s="7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5"/>
      <c r="C953" s="7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5"/>
      <c r="C954" s="7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5"/>
      <c r="C955" s="7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5"/>
      <c r="C956" s="7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5"/>
      <c r="C957" s="7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5"/>
      <c r="C958" s="7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5"/>
      <c r="C959" s="7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5"/>
      <c r="C960" s="7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5"/>
      <c r="C961" s="7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5"/>
      <c r="C962" s="7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5"/>
      <c r="C963" s="7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5"/>
      <c r="C964" s="7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5"/>
      <c r="C965" s="7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5"/>
      <c r="C966" s="7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5"/>
      <c r="C967" s="7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5"/>
      <c r="C968" s="7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5"/>
      <c r="C969" s="7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5"/>
      <c r="C970" s="7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5"/>
      <c r="C971" s="7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5"/>
      <c r="C972" s="7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5"/>
      <c r="C973" s="7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5"/>
      <c r="C974" s="7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5"/>
      <c r="C975" s="7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5"/>
      <c r="C976" s="7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5"/>
      <c r="C977" s="7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5"/>
      <c r="C978" s="7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5"/>
      <c r="C979" s="7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5"/>
      <c r="C980" s="7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5"/>
      <c r="C981" s="7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5"/>
      <c r="C982" s="7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5"/>
      <c r="C983" s="7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5"/>
      <c r="C984" s="7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5"/>
      <c r="C985" s="7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5"/>
      <c r="C986" s="7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5"/>
      <c r="C987" s="7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5"/>
      <c r="C988" s="7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5"/>
      <c r="C989" s="7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5"/>
      <c r="C990" s="7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5"/>
      <c r="C991" s="7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5"/>
      <c r="C992" s="7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5"/>
      <c r="C993" s="7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5"/>
      <c r="C994" s="7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5"/>
      <c r="C995" s="7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5"/>
      <c r="C996" s="7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5"/>
      <c r="C997" s="7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5"/>
      <c r="C998" s="73"/>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5"/>
      <c r="C999" s="73"/>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5"/>
      <c r="C1000" s="73"/>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8"/>
  <sheetViews>
    <sheetView workbookViewId="0">
      <selection activeCell="A32" sqref="A32"/>
    </sheetView>
  </sheetViews>
  <sheetFormatPr defaultColWidth="14.42578125" defaultRowHeight="15.75" customHeight="1"/>
  <cols>
    <col min="1" max="1" width="19.7109375" customWidth="1"/>
  </cols>
  <sheetData>
    <row r="1" spans="1:26" ht="15.75" customHeight="1">
      <c r="A1" s="50" t="s">
        <v>104</v>
      </c>
      <c r="B1" s="68"/>
      <c r="C1" s="160"/>
      <c r="D1" s="149"/>
      <c r="E1" s="149"/>
      <c r="F1" s="149"/>
      <c r="G1" s="149"/>
      <c r="H1" s="149"/>
      <c r="I1" s="149"/>
      <c r="J1" s="149"/>
      <c r="K1" s="149"/>
      <c r="L1" s="149"/>
      <c r="M1" s="149"/>
      <c r="N1" s="149"/>
      <c r="O1" s="149"/>
      <c r="P1" s="149"/>
      <c r="Q1" s="149"/>
      <c r="R1" s="149"/>
      <c r="S1" s="149"/>
      <c r="T1" s="149"/>
      <c r="U1" s="149"/>
      <c r="V1" s="149"/>
      <c r="W1" s="4"/>
      <c r="X1" s="4"/>
      <c r="Y1" s="4"/>
      <c r="Z1" s="4"/>
    </row>
    <row r="2" spans="1:26" ht="15.75" customHeight="1">
      <c r="A2" s="150" t="s">
        <v>105</v>
      </c>
      <c r="B2" s="68"/>
      <c r="C2" s="68"/>
      <c r="D2" s="19"/>
      <c r="E2" s="19"/>
      <c r="F2" s="19"/>
      <c r="G2" s="149"/>
      <c r="H2" s="149"/>
      <c r="I2" s="149"/>
      <c r="J2" s="149"/>
      <c r="K2" s="149"/>
      <c r="L2" s="149"/>
      <c r="M2" s="149"/>
      <c r="N2" s="149"/>
      <c r="O2" s="149"/>
      <c r="P2" s="149"/>
      <c r="Q2" s="149"/>
      <c r="R2" s="149"/>
      <c r="S2" s="149"/>
      <c r="T2" s="149"/>
      <c r="U2" s="149"/>
      <c r="V2" s="149"/>
      <c r="W2" s="4"/>
      <c r="X2" s="4"/>
      <c r="Y2" s="4"/>
      <c r="Z2" s="4"/>
    </row>
    <row r="3" spans="1:26" ht="15.75" customHeight="1">
      <c r="A3" s="19"/>
      <c r="B3" s="68"/>
      <c r="C3" s="68"/>
      <c r="D3" s="19"/>
      <c r="E3" s="19"/>
      <c r="F3" s="149"/>
      <c r="G3" s="149"/>
      <c r="H3" s="149"/>
      <c r="I3" s="149"/>
      <c r="J3" s="149"/>
      <c r="K3" s="149"/>
      <c r="L3" s="149"/>
      <c r="M3" s="149"/>
      <c r="N3" s="149"/>
      <c r="O3" s="149"/>
      <c r="P3" s="149"/>
      <c r="Q3" s="149"/>
      <c r="R3" s="149"/>
      <c r="S3" s="149"/>
      <c r="T3" s="149"/>
      <c r="U3" s="149"/>
      <c r="V3" s="149"/>
      <c r="W3" s="4"/>
      <c r="X3" s="4"/>
      <c r="Y3" s="4"/>
      <c r="Z3" s="4"/>
    </row>
    <row r="4" spans="1:26" ht="15.75" customHeight="1">
      <c r="A4" s="50" t="s">
        <v>214</v>
      </c>
      <c r="B4" s="68"/>
      <c r="C4" s="68"/>
      <c r="D4" s="19"/>
      <c r="E4" s="19"/>
      <c r="F4" s="19"/>
      <c r="G4" s="149"/>
      <c r="H4" s="149"/>
      <c r="I4" s="149"/>
      <c r="J4" s="149"/>
      <c r="K4" s="149"/>
      <c r="L4" s="149"/>
      <c r="M4" s="149"/>
      <c r="N4" s="149"/>
      <c r="O4" s="149"/>
      <c r="P4" s="149"/>
      <c r="Q4" s="149"/>
      <c r="R4" s="149"/>
      <c r="S4" s="149"/>
      <c r="T4" s="149"/>
      <c r="U4" s="149"/>
      <c r="V4" s="149"/>
      <c r="W4" s="4"/>
      <c r="X4" s="4"/>
      <c r="Y4" s="4"/>
      <c r="Z4" s="4"/>
    </row>
    <row r="5" spans="1:26" ht="15.75" customHeight="1">
      <c r="A5" s="149"/>
      <c r="B5" s="68"/>
      <c r="C5" s="160"/>
      <c r="D5" s="149"/>
      <c r="E5" s="149"/>
      <c r="F5" s="149"/>
      <c r="G5" s="149"/>
      <c r="H5" s="149"/>
      <c r="I5" s="149"/>
      <c r="J5" s="149"/>
      <c r="K5" s="149"/>
      <c r="L5" s="149"/>
      <c r="M5" s="149"/>
      <c r="N5" s="149"/>
      <c r="O5" s="149"/>
      <c r="P5" s="149"/>
      <c r="Q5" s="149"/>
      <c r="R5" s="149"/>
      <c r="S5" s="149"/>
      <c r="T5" s="149"/>
      <c r="U5" s="149"/>
      <c r="V5" s="149"/>
      <c r="W5" s="4"/>
      <c r="X5" s="4"/>
      <c r="Y5" s="4"/>
      <c r="Z5" s="4"/>
    </row>
    <row r="6" spans="1:26" ht="15.75" customHeight="1">
      <c r="A6" s="19"/>
      <c r="B6" s="68"/>
      <c r="C6" s="160"/>
      <c r="D6" s="149"/>
      <c r="E6" s="149"/>
      <c r="F6" s="149"/>
      <c r="G6" s="149"/>
      <c r="H6" s="149"/>
      <c r="I6" s="149"/>
      <c r="J6" s="149"/>
      <c r="K6" s="149"/>
      <c r="L6" s="149"/>
      <c r="M6" s="149"/>
      <c r="N6" s="149"/>
      <c r="O6" s="149"/>
      <c r="P6" s="149"/>
      <c r="Q6" s="149"/>
      <c r="R6" s="149"/>
      <c r="S6" s="149"/>
      <c r="T6" s="149"/>
      <c r="U6" s="149"/>
      <c r="V6" s="149"/>
      <c r="W6" s="4"/>
      <c r="X6" s="4"/>
      <c r="Y6" s="4"/>
      <c r="Z6" s="4"/>
    </row>
    <row r="7" spans="1:26" ht="15.75" customHeight="1">
      <c r="A7" s="80" t="s">
        <v>107</v>
      </c>
      <c r="B7" s="152" t="s">
        <v>20</v>
      </c>
      <c r="C7" s="160"/>
      <c r="D7" s="149"/>
      <c r="E7" s="149"/>
      <c r="F7" s="149"/>
      <c r="G7" s="149"/>
      <c r="H7" s="149"/>
      <c r="I7" s="149"/>
      <c r="J7" s="149"/>
      <c r="K7" s="149"/>
      <c r="L7" s="149"/>
      <c r="M7" s="149"/>
      <c r="N7" s="149"/>
      <c r="O7" s="149"/>
      <c r="P7" s="149"/>
      <c r="Q7" s="149"/>
      <c r="R7" s="149"/>
      <c r="S7" s="149"/>
      <c r="T7" s="149"/>
      <c r="U7" s="149"/>
      <c r="V7" s="149"/>
      <c r="W7" s="4"/>
      <c r="X7" s="4"/>
      <c r="Y7" s="4"/>
      <c r="Z7" s="4"/>
    </row>
    <row r="8" spans="1:26" ht="15.75" customHeight="1">
      <c r="A8" s="149"/>
      <c r="B8" s="160"/>
      <c r="C8" s="160"/>
      <c r="D8" s="149"/>
      <c r="E8" s="149"/>
      <c r="F8" s="149"/>
      <c r="G8" s="149"/>
      <c r="H8" s="149"/>
      <c r="I8" s="149"/>
      <c r="J8" s="149"/>
      <c r="K8" s="149"/>
      <c r="L8" s="149"/>
      <c r="M8" s="149"/>
      <c r="N8" s="149"/>
      <c r="O8" s="149"/>
      <c r="P8" s="149"/>
      <c r="Q8" s="149"/>
      <c r="R8" s="149"/>
      <c r="S8" s="149"/>
      <c r="T8" s="149"/>
      <c r="U8" s="149"/>
      <c r="V8" s="149"/>
      <c r="W8" s="149"/>
      <c r="X8" s="149"/>
      <c r="Y8" s="4"/>
      <c r="Z8" s="4"/>
    </row>
    <row r="9" spans="1:26" ht="15.75" customHeight="1">
      <c r="A9" s="19" t="s">
        <v>215</v>
      </c>
      <c r="B9" s="68"/>
      <c r="C9" s="68"/>
      <c r="D9" s="19"/>
      <c r="E9" s="149"/>
      <c r="F9" s="149"/>
      <c r="G9" s="149"/>
      <c r="H9" s="149"/>
      <c r="I9" s="149"/>
      <c r="J9" s="149"/>
      <c r="K9" s="149"/>
      <c r="L9" s="149"/>
      <c r="M9" s="149"/>
      <c r="N9" s="149"/>
      <c r="O9" s="149"/>
      <c r="P9" s="149"/>
      <c r="Q9" s="149"/>
      <c r="R9" s="149"/>
      <c r="S9" s="149"/>
      <c r="T9" s="149"/>
      <c r="U9" s="149"/>
      <c r="V9" s="149"/>
      <c r="W9" s="149"/>
      <c r="X9" s="149"/>
      <c r="Y9" s="4"/>
      <c r="Z9" s="4"/>
    </row>
    <row r="10" spans="1:26" ht="15.75" customHeight="1">
      <c r="A10" s="80"/>
      <c r="B10" s="68"/>
      <c r="C10" s="68"/>
      <c r="D10" s="19"/>
      <c r="E10" s="149"/>
      <c r="F10" s="149"/>
      <c r="G10" s="149"/>
      <c r="H10" s="149"/>
      <c r="I10" s="149"/>
      <c r="J10" s="149"/>
      <c r="K10" s="149"/>
      <c r="L10" s="149"/>
      <c r="M10" s="149"/>
      <c r="N10" s="149"/>
      <c r="O10" s="149"/>
      <c r="P10" s="149"/>
      <c r="Q10" s="149"/>
      <c r="R10" s="149"/>
      <c r="S10" s="149"/>
      <c r="T10" s="149"/>
      <c r="U10" s="149"/>
      <c r="V10" s="149"/>
      <c r="W10" s="149"/>
      <c r="X10" s="149"/>
      <c r="Y10" s="4"/>
      <c r="Z10" s="4"/>
    </row>
    <row r="11" spans="1:26" ht="45">
      <c r="A11" s="19"/>
      <c r="B11" s="79" t="s">
        <v>109</v>
      </c>
      <c r="C11" s="79" t="s">
        <v>110</v>
      </c>
      <c r="D11" s="79" t="s">
        <v>111</v>
      </c>
      <c r="E11" s="149"/>
      <c r="F11" s="149"/>
      <c r="G11" s="149"/>
      <c r="H11" s="149"/>
      <c r="I11" s="149"/>
      <c r="J11" s="149"/>
      <c r="K11" s="149"/>
      <c r="L11" s="149"/>
      <c r="M11" s="149"/>
      <c r="N11" s="149"/>
      <c r="O11" s="149"/>
      <c r="P11" s="149"/>
      <c r="Q11" s="149"/>
      <c r="R11" s="149"/>
      <c r="S11" s="149"/>
      <c r="T11" s="149"/>
      <c r="U11" s="149"/>
      <c r="V11" s="149"/>
      <c r="W11" s="149"/>
      <c r="X11" s="149"/>
      <c r="Y11" s="4"/>
      <c r="Z11" s="4"/>
    </row>
    <row r="12" spans="1:26" ht="15.75" customHeight="1">
      <c r="A12" s="80" t="s">
        <v>112</v>
      </c>
      <c r="B12" s="152">
        <v>13</v>
      </c>
      <c r="C12" s="152">
        <v>0</v>
      </c>
      <c r="D12" s="79">
        <v>13</v>
      </c>
      <c r="E12" s="149"/>
      <c r="F12" s="149"/>
      <c r="G12" s="149"/>
      <c r="H12" s="149"/>
      <c r="I12" s="149"/>
      <c r="J12" s="149"/>
      <c r="K12" s="149"/>
      <c r="L12" s="149"/>
      <c r="M12" s="149"/>
      <c r="N12" s="149"/>
      <c r="O12" s="149"/>
      <c r="P12" s="149"/>
      <c r="Q12" s="149"/>
      <c r="R12" s="149"/>
      <c r="S12" s="149"/>
      <c r="T12" s="149"/>
      <c r="U12" s="149"/>
      <c r="V12" s="149"/>
      <c r="W12" s="149"/>
      <c r="X12" s="149"/>
      <c r="Y12" s="4"/>
      <c r="Z12" s="4"/>
    </row>
    <row r="13" spans="1:26" ht="15.75" customHeight="1">
      <c r="A13" s="149"/>
      <c r="B13" s="160"/>
      <c r="C13" s="160"/>
      <c r="D13" s="149"/>
      <c r="E13" s="149"/>
      <c r="F13" s="149"/>
      <c r="G13" s="149"/>
      <c r="H13" s="149"/>
      <c r="I13" s="149"/>
      <c r="J13" s="149"/>
      <c r="K13" s="149"/>
      <c r="L13" s="149"/>
      <c r="M13" s="149"/>
      <c r="N13" s="149"/>
      <c r="O13" s="149"/>
      <c r="P13" s="149"/>
      <c r="Q13" s="149"/>
      <c r="R13" s="149"/>
      <c r="S13" s="149"/>
      <c r="T13" s="149"/>
      <c r="U13" s="149"/>
      <c r="V13" s="149"/>
      <c r="W13" s="149"/>
      <c r="X13" s="149"/>
      <c r="Y13" s="4"/>
      <c r="Z13" s="4"/>
    </row>
    <row r="14" spans="1:26" ht="15.75" customHeight="1">
      <c r="A14" s="149"/>
      <c r="B14" s="160"/>
      <c r="C14" s="160"/>
      <c r="D14" s="149"/>
      <c r="E14" s="149"/>
      <c r="F14" s="149"/>
      <c r="G14" s="149"/>
      <c r="H14" s="149"/>
      <c r="I14" s="149"/>
      <c r="J14" s="149"/>
      <c r="K14" s="149"/>
      <c r="L14" s="149"/>
      <c r="M14" s="149"/>
      <c r="N14" s="149"/>
      <c r="O14" s="149"/>
      <c r="P14" s="149"/>
      <c r="Q14" s="149"/>
      <c r="R14" s="149"/>
      <c r="S14" s="149"/>
      <c r="T14" s="149"/>
      <c r="U14" s="149"/>
      <c r="V14" s="149"/>
      <c r="W14" s="149"/>
      <c r="X14" s="149"/>
      <c r="Y14" s="4"/>
      <c r="Z14" s="4"/>
    </row>
    <row r="15" spans="1:26" ht="15.75" customHeight="1">
      <c r="A15" s="19"/>
      <c r="B15" s="68"/>
      <c r="C15" s="160"/>
      <c r="D15" s="149"/>
      <c r="E15" s="149"/>
      <c r="F15" s="149"/>
      <c r="G15" s="149"/>
      <c r="H15" s="149"/>
      <c r="I15" s="149"/>
      <c r="J15" s="149"/>
      <c r="K15" s="149"/>
      <c r="L15" s="149"/>
      <c r="M15" s="149"/>
      <c r="N15" s="149"/>
      <c r="O15" s="149"/>
      <c r="P15" s="149"/>
      <c r="Q15" s="149"/>
      <c r="R15" s="149"/>
      <c r="S15" s="149"/>
      <c r="T15" s="149"/>
      <c r="U15" s="149"/>
      <c r="V15" s="149"/>
      <c r="W15" s="149"/>
      <c r="X15" s="149"/>
      <c r="Y15" s="4"/>
      <c r="Z15" s="4"/>
    </row>
    <row r="16" spans="1:26" ht="30">
      <c r="A16" s="80" t="s">
        <v>113</v>
      </c>
      <c r="B16" s="68"/>
      <c r="C16" s="149"/>
      <c r="D16" s="149"/>
      <c r="E16" s="149"/>
      <c r="F16" s="149"/>
      <c r="G16" s="149"/>
      <c r="H16" s="149"/>
      <c r="I16" s="149"/>
      <c r="J16" s="149"/>
      <c r="K16" s="149"/>
      <c r="L16" s="149"/>
      <c r="M16" s="149"/>
      <c r="N16" s="149"/>
      <c r="O16" s="149"/>
      <c r="P16" s="149"/>
      <c r="Q16" s="149"/>
      <c r="R16" s="149"/>
      <c r="S16" s="149"/>
      <c r="T16" s="149"/>
      <c r="U16" s="149"/>
      <c r="V16" s="149"/>
      <c r="W16" s="149"/>
      <c r="X16" s="4"/>
      <c r="Y16" s="4"/>
    </row>
    <row r="17" spans="1:26" ht="15">
      <c r="A17" s="19" t="s">
        <v>114</v>
      </c>
      <c r="B17" s="79" t="s">
        <v>115</v>
      </c>
      <c r="C17" s="149"/>
      <c r="D17" s="149"/>
      <c r="E17" s="149"/>
      <c r="F17" s="149"/>
      <c r="G17" s="149"/>
      <c r="H17" s="149"/>
      <c r="I17" s="149"/>
      <c r="J17" s="149"/>
      <c r="K17" s="149"/>
      <c r="L17" s="149"/>
      <c r="M17" s="149"/>
      <c r="N17" s="149"/>
      <c r="O17" s="149"/>
      <c r="P17" s="149"/>
      <c r="Q17" s="149"/>
      <c r="R17" s="149"/>
      <c r="S17" s="149"/>
      <c r="T17" s="149"/>
      <c r="U17" s="149"/>
      <c r="V17" s="149"/>
      <c r="W17" s="149"/>
      <c r="X17" s="4"/>
      <c r="Y17" s="4"/>
    </row>
    <row r="18" spans="1:26" ht="15.75" customHeight="1">
      <c r="A18" s="19" t="s">
        <v>50</v>
      </c>
      <c r="B18" s="152">
        <v>1</v>
      </c>
      <c r="C18" s="149"/>
      <c r="D18" s="149"/>
      <c r="E18" s="149"/>
      <c r="F18" s="149"/>
      <c r="G18" s="149"/>
      <c r="H18" s="149"/>
      <c r="I18" s="149"/>
      <c r="J18" s="149"/>
      <c r="K18" s="149"/>
      <c r="L18" s="149"/>
      <c r="M18" s="149"/>
      <c r="N18" s="149"/>
      <c r="O18" s="149"/>
      <c r="P18" s="149"/>
      <c r="Q18" s="149"/>
      <c r="R18" s="149"/>
      <c r="S18" s="149"/>
      <c r="T18" s="149"/>
      <c r="U18" s="149"/>
      <c r="V18" s="149"/>
      <c r="W18" s="149"/>
      <c r="X18" s="4"/>
      <c r="Y18" s="4"/>
    </row>
    <row r="19" spans="1:26" ht="15.75" customHeight="1">
      <c r="A19" s="19" t="s">
        <v>51</v>
      </c>
      <c r="B19" s="152">
        <v>4</v>
      </c>
      <c r="C19" s="149"/>
      <c r="D19" s="149"/>
      <c r="E19" s="149"/>
      <c r="F19" s="149"/>
      <c r="G19" s="149"/>
      <c r="H19" s="149"/>
      <c r="I19" s="149"/>
      <c r="J19" s="149"/>
      <c r="K19" s="149"/>
      <c r="L19" s="149"/>
      <c r="M19" s="149"/>
      <c r="N19" s="149"/>
      <c r="O19" s="149"/>
      <c r="P19" s="149"/>
      <c r="Q19" s="149"/>
      <c r="R19" s="149"/>
      <c r="S19" s="149"/>
      <c r="T19" s="149"/>
      <c r="U19" s="149"/>
      <c r="V19" s="149"/>
      <c r="W19" s="149"/>
      <c r="X19" s="4"/>
      <c r="Y19" s="4"/>
    </row>
    <row r="20" spans="1:26" ht="15.75" customHeight="1">
      <c r="A20" s="19" t="s">
        <v>52</v>
      </c>
      <c r="B20" s="152">
        <v>7</v>
      </c>
      <c r="C20" s="149"/>
      <c r="D20" s="149"/>
      <c r="E20" s="149"/>
      <c r="F20" s="149"/>
      <c r="G20" s="149"/>
      <c r="H20" s="149"/>
      <c r="I20" s="149"/>
      <c r="J20" s="149"/>
      <c r="K20" s="149"/>
      <c r="L20" s="149"/>
      <c r="M20" s="149"/>
      <c r="N20" s="149"/>
      <c r="O20" s="149"/>
      <c r="P20" s="149"/>
      <c r="Q20" s="149"/>
      <c r="R20" s="149"/>
      <c r="S20" s="149"/>
      <c r="T20" s="149"/>
      <c r="U20" s="149"/>
      <c r="V20" s="149"/>
      <c r="W20" s="149"/>
      <c r="X20" s="4"/>
      <c r="Y20" s="4"/>
    </row>
    <row r="21" spans="1:26" ht="15.75" customHeight="1">
      <c r="A21" s="19" t="s">
        <v>53</v>
      </c>
      <c r="B21" s="152">
        <v>1</v>
      </c>
      <c r="C21" s="149"/>
      <c r="D21" s="149"/>
      <c r="E21" s="149"/>
      <c r="F21" s="149"/>
      <c r="G21" s="149"/>
      <c r="H21" s="149"/>
      <c r="I21" s="149"/>
      <c r="J21" s="149"/>
      <c r="K21" s="149"/>
      <c r="L21" s="149"/>
      <c r="M21" s="149"/>
      <c r="N21" s="149"/>
      <c r="O21" s="149"/>
      <c r="P21" s="149"/>
      <c r="Q21" s="149"/>
      <c r="R21" s="149"/>
      <c r="S21" s="149"/>
      <c r="T21" s="149"/>
      <c r="U21" s="149"/>
      <c r="V21" s="149"/>
      <c r="W21" s="149"/>
      <c r="X21" s="4"/>
      <c r="Y21" s="4"/>
    </row>
    <row r="22" spans="1:26" ht="15.75" customHeight="1">
      <c r="A22" s="19" t="s">
        <v>54</v>
      </c>
      <c r="B22" s="152"/>
      <c r="C22" s="149"/>
      <c r="D22" s="149"/>
      <c r="E22" s="149"/>
      <c r="F22" s="149"/>
      <c r="G22" s="149"/>
      <c r="H22" s="149"/>
      <c r="I22" s="149"/>
      <c r="J22" s="149"/>
      <c r="K22" s="149"/>
      <c r="L22" s="149"/>
      <c r="M22" s="149"/>
      <c r="N22" s="149"/>
      <c r="O22" s="149"/>
      <c r="P22" s="149"/>
      <c r="Q22" s="149"/>
      <c r="R22" s="149"/>
      <c r="S22" s="149"/>
      <c r="T22" s="149"/>
      <c r="U22" s="149"/>
      <c r="V22" s="149"/>
      <c r="W22" s="149"/>
      <c r="X22" s="4"/>
      <c r="Y22" s="4"/>
    </row>
    <row r="23" spans="1:26" ht="15.75" customHeight="1">
      <c r="A23" s="19" t="s">
        <v>116</v>
      </c>
      <c r="B23" s="152"/>
      <c r="C23" s="149"/>
      <c r="D23" s="149"/>
      <c r="E23" s="149"/>
      <c r="F23" s="149"/>
      <c r="G23" s="149"/>
      <c r="H23" s="149"/>
      <c r="I23" s="149"/>
      <c r="J23" s="149"/>
      <c r="K23" s="149"/>
      <c r="L23" s="149"/>
      <c r="M23" s="149"/>
      <c r="N23" s="149"/>
      <c r="O23" s="149"/>
      <c r="P23" s="149"/>
      <c r="Q23" s="149"/>
      <c r="R23" s="149"/>
      <c r="S23" s="149"/>
      <c r="T23" s="149"/>
      <c r="U23" s="149"/>
      <c r="V23" s="4"/>
      <c r="W23" s="4"/>
    </row>
    <row r="24" spans="1:26" ht="15.75" customHeight="1">
      <c r="A24" s="19" t="s">
        <v>8</v>
      </c>
      <c r="B24" s="79">
        <v>13</v>
      </c>
      <c r="C24" s="149"/>
      <c r="D24" s="149"/>
      <c r="E24" s="149"/>
      <c r="F24" s="149"/>
      <c r="G24" s="149"/>
      <c r="H24" s="149"/>
      <c r="I24" s="149"/>
      <c r="J24" s="149"/>
      <c r="K24" s="149"/>
      <c r="L24" s="149"/>
      <c r="M24" s="149"/>
      <c r="N24" s="149"/>
      <c r="O24" s="149"/>
      <c r="P24" s="149"/>
      <c r="Q24" s="149"/>
      <c r="R24" s="149"/>
      <c r="S24" s="149"/>
      <c r="T24" s="149"/>
      <c r="U24" s="149"/>
      <c r="V24" s="4"/>
      <c r="W24" s="4"/>
    </row>
    <row r="25" spans="1:26" ht="15.75" customHeight="1">
      <c r="A25" s="19"/>
      <c r="B25" s="68"/>
      <c r="C25" s="161"/>
      <c r="D25" s="149"/>
      <c r="E25" s="149"/>
      <c r="F25" s="149"/>
      <c r="G25" s="149"/>
      <c r="H25" s="149"/>
      <c r="I25" s="149"/>
      <c r="J25" s="149"/>
      <c r="K25" s="149"/>
      <c r="L25" s="149"/>
      <c r="M25" s="149"/>
      <c r="N25" s="149"/>
      <c r="O25" s="149"/>
      <c r="P25" s="149"/>
      <c r="Q25" s="149"/>
      <c r="R25" s="149"/>
      <c r="S25" s="149"/>
      <c r="T25" s="149"/>
      <c r="U25" s="149"/>
      <c r="V25" s="4"/>
      <c r="W25" s="4"/>
    </row>
    <row r="26" spans="1:26" ht="15.75" customHeight="1">
      <c r="A26" s="83" t="s">
        <v>117</v>
      </c>
      <c r="B26" s="162"/>
      <c r="C26" s="163"/>
      <c r="D26" s="149"/>
      <c r="E26" s="149"/>
      <c r="F26" s="149"/>
      <c r="G26" s="149"/>
      <c r="H26" s="149"/>
      <c r="I26" s="149"/>
      <c r="J26" s="149"/>
      <c r="K26" s="149"/>
      <c r="L26" s="149"/>
      <c r="M26" s="149"/>
      <c r="N26" s="149"/>
      <c r="O26" s="149"/>
      <c r="P26" s="149"/>
      <c r="Q26" s="149"/>
      <c r="R26" s="149"/>
      <c r="S26" s="149"/>
      <c r="T26" s="149"/>
      <c r="U26" s="149"/>
      <c r="V26" s="149"/>
      <c r="W26" s="4"/>
      <c r="X26" s="4"/>
    </row>
    <row r="27" spans="1:26" ht="15.75" customHeight="1">
      <c r="A27" s="149"/>
      <c r="B27" s="164"/>
      <c r="C27" s="164"/>
      <c r="D27" s="165"/>
      <c r="E27" s="149"/>
      <c r="F27" s="149"/>
      <c r="G27" s="149"/>
      <c r="H27" s="149"/>
      <c r="I27" s="149"/>
      <c r="J27" s="149"/>
      <c r="K27" s="149"/>
      <c r="L27" s="149"/>
      <c r="M27" s="149"/>
      <c r="N27" s="149"/>
      <c r="O27" s="149"/>
      <c r="P27" s="149"/>
      <c r="Q27" s="149"/>
      <c r="R27" s="149"/>
      <c r="S27" s="149"/>
      <c r="T27" s="149"/>
      <c r="U27" s="149"/>
      <c r="V27" s="149"/>
      <c r="W27" s="149"/>
      <c r="X27" s="149"/>
      <c r="Y27" s="4"/>
      <c r="Z27" s="4"/>
    </row>
    <row r="28" spans="1:26" ht="15.75" customHeight="1">
      <c r="A28" s="19"/>
      <c r="B28" s="68"/>
      <c r="C28" s="68"/>
      <c r="D28" s="149"/>
      <c r="E28" s="149"/>
      <c r="F28" s="149"/>
      <c r="G28" s="149"/>
      <c r="H28" s="149"/>
      <c r="I28" s="149"/>
      <c r="J28" s="149"/>
      <c r="K28" s="149"/>
      <c r="L28" s="149"/>
      <c r="M28" s="149"/>
      <c r="N28" s="149"/>
      <c r="O28" s="149"/>
      <c r="P28" s="149"/>
      <c r="Q28" s="149"/>
      <c r="R28" s="149"/>
      <c r="S28" s="149"/>
      <c r="T28" s="149"/>
      <c r="U28" s="149"/>
      <c r="V28" s="149"/>
      <c r="W28" s="149"/>
      <c r="X28" s="149"/>
      <c r="Y28" s="4"/>
      <c r="Z28" s="4"/>
    </row>
    <row r="29" spans="1:26" ht="15.75" customHeight="1">
      <c r="A29" s="80" t="s">
        <v>119</v>
      </c>
      <c r="B29" s="68"/>
      <c r="C29" s="68"/>
      <c r="D29" s="149"/>
      <c r="E29" s="149"/>
      <c r="F29" s="149"/>
      <c r="G29" s="149"/>
      <c r="H29" s="149"/>
      <c r="I29" s="149"/>
      <c r="J29" s="149"/>
      <c r="K29" s="149"/>
      <c r="L29" s="149"/>
      <c r="M29" s="149"/>
      <c r="N29" s="149"/>
      <c r="O29" s="149"/>
      <c r="P29" s="149"/>
      <c r="Q29" s="149"/>
      <c r="R29" s="149"/>
      <c r="S29" s="149"/>
      <c r="T29" s="149"/>
      <c r="U29" s="149"/>
      <c r="V29" s="149"/>
      <c r="W29" s="149"/>
      <c r="X29" s="149"/>
      <c r="Y29" s="4"/>
      <c r="Z29" s="4"/>
    </row>
    <row r="30" spans="1:26" ht="45">
      <c r="A30" s="19" t="s">
        <v>81</v>
      </c>
      <c r="B30" s="79" t="s">
        <v>120</v>
      </c>
      <c r="C30" s="79" t="s">
        <v>121</v>
      </c>
      <c r="D30" s="149"/>
      <c r="E30" s="149"/>
      <c r="F30" s="149"/>
      <c r="G30" s="149"/>
      <c r="H30" s="149"/>
      <c r="I30" s="149"/>
      <c r="J30" s="149"/>
      <c r="K30" s="149"/>
      <c r="L30" s="149"/>
      <c r="M30" s="149"/>
      <c r="N30" s="149"/>
      <c r="O30" s="149"/>
      <c r="P30" s="149"/>
      <c r="Q30" s="149"/>
      <c r="R30" s="149"/>
      <c r="S30" s="149"/>
      <c r="T30" s="149"/>
      <c r="U30" s="149"/>
      <c r="V30" s="149"/>
      <c r="W30" s="149"/>
      <c r="X30" s="149"/>
      <c r="Y30" s="4"/>
      <c r="Z30" s="4"/>
    </row>
    <row r="31" spans="1:26" ht="15.75" customHeight="1">
      <c r="A31" s="166" t="s">
        <v>313</v>
      </c>
      <c r="B31" s="152">
        <v>13</v>
      </c>
      <c r="C31" s="86"/>
      <c r="D31" s="149"/>
      <c r="E31" s="149"/>
      <c r="F31" s="149"/>
      <c r="G31" s="149"/>
      <c r="H31" s="149"/>
      <c r="I31" s="149"/>
      <c r="J31" s="149"/>
      <c r="K31" s="149"/>
      <c r="L31" s="149"/>
      <c r="M31" s="149"/>
      <c r="N31" s="149"/>
      <c r="O31" s="149"/>
      <c r="P31" s="149"/>
      <c r="Q31" s="149"/>
      <c r="R31" s="149"/>
      <c r="S31" s="149"/>
      <c r="T31" s="149"/>
      <c r="U31" s="149"/>
      <c r="V31" s="149"/>
      <c r="W31" s="149"/>
      <c r="X31" s="149"/>
      <c r="Y31" s="4"/>
      <c r="Z31" s="4"/>
    </row>
    <row r="32" spans="1:26" ht="15.75" customHeight="1">
      <c r="A32" s="167"/>
      <c r="B32" s="152"/>
      <c r="C32" s="86"/>
      <c r="D32" s="149"/>
      <c r="E32" s="149"/>
      <c r="F32" s="149"/>
      <c r="G32" s="149"/>
      <c r="H32" s="149"/>
      <c r="I32" s="149"/>
      <c r="J32" s="149"/>
      <c r="K32" s="149"/>
      <c r="L32" s="149"/>
      <c r="M32" s="149"/>
      <c r="N32" s="149"/>
      <c r="O32" s="149"/>
      <c r="P32" s="149"/>
      <c r="Q32" s="149"/>
      <c r="R32" s="149"/>
      <c r="S32" s="149"/>
      <c r="T32" s="149"/>
      <c r="U32" s="149"/>
      <c r="V32" s="149"/>
      <c r="W32" s="149"/>
      <c r="X32" s="149"/>
      <c r="Y32" s="4"/>
      <c r="Z32" s="4"/>
    </row>
    <row r="33" spans="1:26" ht="15.75" customHeight="1">
      <c r="A33" s="167"/>
      <c r="B33" s="152"/>
      <c r="C33" s="86"/>
      <c r="D33" s="149"/>
      <c r="E33" s="149"/>
      <c r="F33" s="149"/>
      <c r="G33" s="149"/>
      <c r="H33" s="149"/>
      <c r="I33" s="149"/>
      <c r="J33" s="149"/>
      <c r="K33" s="149"/>
      <c r="L33" s="149"/>
      <c r="M33" s="149"/>
      <c r="N33" s="149"/>
      <c r="O33" s="149"/>
      <c r="P33" s="149"/>
      <c r="Q33" s="149"/>
      <c r="R33" s="149"/>
      <c r="S33" s="149"/>
      <c r="T33" s="149"/>
      <c r="U33" s="149"/>
      <c r="V33" s="149"/>
      <c r="W33" s="149"/>
      <c r="X33" s="149"/>
      <c r="Y33" s="4"/>
      <c r="Z33" s="4"/>
    </row>
    <row r="34" spans="1:26" ht="15.75" customHeight="1">
      <c r="A34" s="167"/>
      <c r="B34" s="152"/>
      <c r="C34" s="86"/>
      <c r="D34" s="149"/>
      <c r="E34" s="149"/>
      <c r="F34" s="149"/>
      <c r="G34" s="149"/>
      <c r="H34" s="149"/>
      <c r="I34" s="149"/>
      <c r="J34" s="149"/>
      <c r="K34" s="149"/>
      <c r="L34" s="149"/>
      <c r="M34" s="149"/>
      <c r="N34" s="149"/>
      <c r="O34" s="149"/>
      <c r="P34" s="149"/>
      <c r="Q34" s="149"/>
      <c r="R34" s="149"/>
      <c r="S34" s="149"/>
      <c r="T34" s="149"/>
      <c r="U34" s="149"/>
      <c r="V34" s="149"/>
      <c r="W34" s="149"/>
      <c r="X34" s="149"/>
      <c r="Y34" s="4"/>
      <c r="Z34" s="4"/>
    </row>
    <row r="35" spans="1:26" ht="15.75" customHeight="1">
      <c r="A35" s="167"/>
      <c r="B35" s="152"/>
      <c r="C35" s="86"/>
      <c r="D35" s="149"/>
      <c r="E35" s="149"/>
      <c r="F35" s="149"/>
      <c r="G35" s="149"/>
      <c r="H35" s="149"/>
      <c r="I35" s="149"/>
      <c r="J35" s="149"/>
      <c r="K35" s="149"/>
      <c r="L35" s="149"/>
      <c r="M35" s="149"/>
      <c r="N35" s="149"/>
      <c r="O35" s="149"/>
      <c r="P35" s="149"/>
      <c r="Q35" s="149"/>
      <c r="R35" s="149"/>
      <c r="S35" s="149"/>
      <c r="T35" s="149"/>
      <c r="U35" s="149"/>
      <c r="V35" s="149"/>
      <c r="W35" s="149"/>
      <c r="X35" s="149"/>
      <c r="Y35" s="4"/>
      <c r="Z35" s="4"/>
    </row>
    <row r="36" spans="1:26" ht="15.75" customHeight="1">
      <c r="A36" s="167"/>
      <c r="B36" s="152"/>
      <c r="C36" s="86"/>
      <c r="D36" s="149"/>
      <c r="E36" s="149"/>
      <c r="F36" s="149"/>
      <c r="G36" s="149"/>
      <c r="H36" s="149"/>
      <c r="I36" s="149"/>
      <c r="J36" s="149"/>
      <c r="K36" s="149"/>
      <c r="L36" s="149"/>
      <c r="M36" s="149"/>
      <c r="N36" s="149"/>
      <c r="O36" s="149"/>
      <c r="P36" s="149"/>
      <c r="Q36" s="149"/>
      <c r="R36" s="149"/>
      <c r="S36" s="149"/>
      <c r="T36" s="149"/>
      <c r="U36" s="149"/>
      <c r="V36" s="149"/>
      <c r="W36" s="4"/>
      <c r="X36" s="4"/>
    </row>
    <row r="37" spans="1:26" ht="15.75" customHeight="1">
      <c r="A37" s="167"/>
      <c r="B37" s="152"/>
      <c r="C37" s="86"/>
      <c r="D37" s="149"/>
      <c r="E37" s="149"/>
      <c r="F37" s="149"/>
      <c r="G37" s="149"/>
      <c r="H37" s="149"/>
      <c r="I37" s="149"/>
      <c r="J37" s="149"/>
      <c r="K37" s="149"/>
      <c r="L37" s="149"/>
      <c r="M37" s="149"/>
      <c r="N37" s="149"/>
      <c r="O37" s="149"/>
      <c r="P37" s="149"/>
      <c r="Q37" s="149"/>
      <c r="R37" s="149"/>
      <c r="S37" s="149"/>
      <c r="T37" s="149"/>
      <c r="U37" s="149"/>
      <c r="V37" s="149"/>
      <c r="W37" s="4"/>
      <c r="X37" s="4"/>
    </row>
    <row r="38" spans="1:26" ht="15">
      <c r="A38" s="167"/>
      <c r="B38" s="152"/>
      <c r="C38" s="86"/>
      <c r="D38" s="149"/>
      <c r="E38" s="149"/>
      <c r="F38" s="149"/>
      <c r="G38" s="149"/>
      <c r="H38" s="149"/>
      <c r="I38" s="149"/>
      <c r="J38" s="149"/>
      <c r="K38" s="149"/>
      <c r="L38" s="149"/>
      <c r="M38" s="149"/>
      <c r="N38" s="149"/>
      <c r="O38" s="149"/>
      <c r="P38" s="149"/>
      <c r="Q38" s="149"/>
      <c r="R38" s="149"/>
      <c r="S38" s="149"/>
      <c r="T38" s="149"/>
      <c r="U38" s="149"/>
      <c r="V38" s="149"/>
      <c r="W38" s="4"/>
      <c r="X38" s="4"/>
    </row>
    <row r="39" spans="1:26" ht="15">
      <c r="A39" s="167"/>
      <c r="B39" s="152"/>
      <c r="C39" s="86"/>
      <c r="D39" s="149"/>
      <c r="E39" s="149"/>
      <c r="F39" s="149"/>
      <c r="G39" s="149"/>
      <c r="H39" s="149"/>
      <c r="I39" s="149"/>
      <c r="J39" s="149"/>
      <c r="K39" s="149"/>
      <c r="L39" s="149"/>
      <c r="M39" s="149"/>
      <c r="N39" s="149"/>
      <c r="O39" s="149"/>
      <c r="P39" s="149"/>
      <c r="Q39" s="149"/>
      <c r="R39" s="149"/>
      <c r="S39" s="149"/>
      <c r="T39" s="149"/>
      <c r="U39" s="149"/>
      <c r="V39" s="149"/>
      <c r="W39" s="4"/>
      <c r="X39" s="4"/>
    </row>
    <row r="40" spans="1:26" ht="15">
      <c r="A40" s="19" t="s">
        <v>8</v>
      </c>
      <c r="B40" s="79">
        <v>0</v>
      </c>
      <c r="C40" s="79"/>
      <c r="D40" s="149"/>
      <c r="E40" s="149"/>
      <c r="F40" s="149"/>
      <c r="G40" s="149"/>
      <c r="H40" s="149"/>
      <c r="I40" s="149"/>
      <c r="J40" s="149"/>
      <c r="K40" s="149"/>
      <c r="L40" s="149"/>
      <c r="M40" s="149"/>
      <c r="N40" s="149"/>
      <c r="O40" s="149"/>
      <c r="P40" s="149"/>
      <c r="Q40" s="149"/>
      <c r="R40" s="149"/>
      <c r="S40" s="149"/>
      <c r="T40" s="149"/>
      <c r="U40" s="149"/>
      <c r="V40" s="149"/>
      <c r="W40" s="4"/>
      <c r="X40" s="4"/>
    </row>
    <row r="41" spans="1:26" ht="15">
      <c r="A41" s="149"/>
      <c r="B41" s="160"/>
      <c r="C41" s="160"/>
      <c r="D41" s="149"/>
      <c r="E41" s="149"/>
      <c r="F41" s="149"/>
      <c r="G41" s="149"/>
      <c r="H41" s="149"/>
      <c r="I41" s="149"/>
      <c r="J41" s="149"/>
      <c r="K41" s="149"/>
      <c r="L41" s="149"/>
      <c r="M41" s="149"/>
      <c r="N41" s="149"/>
      <c r="O41" s="149"/>
      <c r="P41" s="149"/>
      <c r="Q41" s="149"/>
      <c r="R41" s="149"/>
      <c r="S41" s="149"/>
      <c r="T41" s="149"/>
      <c r="U41" s="149"/>
      <c r="V41" s="149"/>
      <c r="W41" s="4"/>
      <c r="X41" s="4"/>
    </row>
    <row r="42" spans="1:26" ht="15">
      <c r="A42" s="80" t="s">
        <v>217</v>
      </c>
      <c r="B42" s="68"/>
      <c r="C42" s="160"/>
      <c r="D42" s="149"/>
      <c r="E42" s="149"/>
      <c r="F42" s="149"/>
      <c r="G42" s="149"/>
      <c r="H42" s="149"/>
      <c r="I42" s="149"/>
      <c r="J42" s="149"/>
      <c r="K42" s="149"/>
      <c r="L42" s="149"/>
      <c r="M42" s="149"/>
      <c r="N42" s="149"/>
      <c r="O42" s="149"/>
      <c r="P42" s="149"/>
      <c r="Q42" s="149"/>
      <c r="R42" s="149"/>
      <c r="S42" s="149"/>
      <c r="T42" s="149"/>
      <c r="U42" s="149"/>
      <c r="V42" s="149"/>
      <c r="W42" s="4"/>
      <c r="X42" s="4"/>
    </row>
    <row r="43" spans="1:26" ht="30">
      <c r="A43" s="83" t="s">
        <v>133</v>
      </c>
      <c r="B43" s="168">
        <v>1159207</v>
      </c>
      <c r="C43" s="72"/>
      <c r="D43" s="149"/>
      <c r="E43" s="149"/>
      <c r="F43" s="149"/>
      <c r="G43" s="149"/>
      <c r="H43" s="149"/>
      <c r="I43" s="149"/>
      <c r="J43" s="149"/>
      <c r="K43" s="149"/>
      <c r="L43" s="149"/>
      <c r="M43" s="149"/>
      <c r="N43" s="149"/>
      <c r="O43" s="149"/>
      <c r="P43" s="149"/>
      <c r="Q43" s="149"/>
      <c r="R43" s="149"/>
      <c r="S43" s="149"/>
      <c r="T43" s="149"/>
      <c r="U43" s="149"/>
      <c r="V43" s="149"/>
      <c r="W43" s="4"/>
      <c r="X43" s="4"/>
    </row>
    <row r="44" spans="1:26" ht="45">
      <c r="A44" s="83" t="s">
        <v>134</v>
      </c>
      <c r="B44" s="169">
        <v>0</v>
      </c>
      <c r="C44" s="160"/>
      <c r="D44" s="149"/>
      <c r="E44" s="149"/>
      <c r="F44" s="149"/>
      <c r="G44" s="149"/>
      <c r="H44" s="149"/>
      <c r="I44" s="149"/>
      <c r="J44" s="149"/>
      <c r="K44" s="149"/>
      <c r="L44" s="149"/>
      <c r="M44" s="149"/>
      <c r="N44" s="149"/>
      <c r="O44" s="149"/>
      <c r="P44" s="149"/>
      <c r="Q44" s="149"/>
      <c r="R44" s="149"/>
      <c r="S44" s="149"/>
      <c r="T44" s="149"/>
      <c r="U44" s="149"/>
      <c r="V44" s="149"/>
      <c r="W44" s="149"/>
      <c r="X44" s="149"/>
      <c r="Y44" s="4"/>
      <c r="Z44" s="4"/>
    </row>
    <row r="45" spans="1:26" ht="15">
      <c r="A45" s="19" t="s">
        <v>8</v>
      </c>
      <c r="B45" s="170">
        <f>SUM(B43:B44)</f>
        <v>1159207</v>
      </c>
      <c r="C45" s="160"/>
      <c r="D45" s="149"/>
      <c r="E45" s="149"/>
      <c r="F45" s="149"/>
      <c r="G45" s="149"/>
      <c r="H45" s="149"/>
      <c r="I45" s="149"/>
      <c r="J45" s="149"/>
      <c r="K45" s="149"/>
      <c r="L45" s="149"/>
      <c r="M45" s="149"/>
      <c r="N45" s="149"/>
      <c r="O45" s="149"/>
      <c r="P45" s="149"/>
      <c r="Q45" s="149"/>
      <c r="R45" s="149"/>
      <c r="S45" s="149"/>
      <c r="T45" s="149"/>
      <c r="U45" s="149"/>
      <c r="V45" s="149"/>
      <c r="W45" s="149"/>
      <c r="X45" s="149"/>
      <c r="Y45" s="4"/>
      <c r="Z45" s="4"/>
    </row>
    <row r="46" spans="1:26" ht="15">
      <c r="A46" s="149"/>
      <c r="B46" s="160"/>
      <c r="C46" s="160"/>
      <c r="D46" s="149"/>
      <c r="E46" s="149"/>
      <c r="F46" s="149"/>
      <c r="G46" s="149"/>
      <c r="H46" s="149"/>
      <c r="I46" s="149"/>
      <c r="J46" s="149"/>
      <c r="K46" s="149"/>
      <c r="L46" s="149"/>
      <c r="M46" s="149"/>
      <c r="N46" s="149"/>
      <c r="O46" s="149"/>
      <c r="P46" s="149"/>
      <c r="Q46" s="149"/>
      <c r="R46" s="149"/>
      <c r="S46" s="149"/>
      <c r="T46" s="149"/>
      <c r="U46" s="149"/>
      <c r="V46" s="149"/>
      <c r="W46" s="149"/>
      <c r="X46" s="149"/>
      <c r="Y46" s="4"/>
      <c r="Z46" s="4"/>
    </row>
    <row r="47" spans="1:26" ht="15">
      <c r="A47" s="149"/>
      <c r="B47" s="160"/>
      <c r="C47" s="160"/>
      <c r="D47" s="149"/>
      <c r="E47" s="149"/>
      <c r="F47" s="149"/>
      <c r="G47" s="149"/>
      <c r="H47" s="149"/>
      <c r="I47" s="149"/>
      <c r="J47" s="149"/>
      <c r="K47" s="149"/>
      <c r="L47" s="149"/>
      <c r="M47" s="149"/>
      <c r="N47" s="149"/>
      <c r="O47" s="149"/>
      <c r="P47" s="149"/>
      <c r="Q47" s="149"/>
      <c r="R47" s="149"/>
      <c r="S47" s="149"/>
      <c r="T47" s="149"/>
      <c r="U47" s="149"/>
      <c r="V47" s="149"/>
      <c r="W47" s="149"/>
      <c r="X47" s="149"/>
      <c r="Y47" s="4"/>
      <c r="Z47" s="4"/>
    </row>
    <row r="48" spans="1:26" ht="15">
      <c r="A48" s="19"/>
      <c r="B48" s="160"/>
      <c r="C48" s="160"/>
      <c r="D48" s="149"/>
      <c r="E48" s="149"/>
      <c r="F48" s="149"/>
      <c r="G48" s="149"/>
      <c r="H48" s="149"/>
      <c r="I48" s="149"/>
      <c r="J48" s="149"/>
      <c r="K48" s="149"/>
      <c r="L48" s="149"/>
      <c r="M48" s="149"/>
      <c r="N48" s="149"/>
      <c r="O48" s="149"/>
      <c r="P48" s="149"/>
      <c r="Q48" s="149"/>
      <c r="R48" s="149"/>
      <c r="S48" s="149"/>
      <c r="T48" s="149"/>
      <c r="U48" s="149"/>
      <c r="V48" s="149"/>
      <c r="W48" s="149"/>
      <c r="X48" s="149"/>
      <c r="Y48" s="4"/>
      <c r="Z48" s="4"/>
    </row>
    <row r="49" spans="1:26" ht="45">
      <c r="A49" s="80" t="s">
        <v>135</v>
      </c>
      <c r="B49" s="160"/>
      <c r="C49" s="160"/>
      <c r="D49" s="149"/>
      <c r="E49" s="149"/>
      <c r="F49" s="149"/>
      <c r="G49" s="149"/>
      <c r="H49" s="149"/>
      <c r="I49" s="149"/>
      <c r="J49" s="149"/>
      <c r="K49" s="149"/>
      <c r="L49" s="149"/>
      <c r="M49" s="149"/>
      <c r="N49" s="149"/>
      <c r="O49" s="149"/>
      <c r="P49" s="149"/>
      <c r="Q49" s="149"/>
      <c r="R49" s="149"/>
      <c r="S49" s="149"/>
      <c r="T49" s="149"/>
      <c r="U49" s="149"/>
      <c r="V49" s="149"/>
      <c r="W49" s="149"/>
      <c r="X49" s="149"/>
      <c r="Y49" s="4"/>
      <c r="Z49" s="4"/>
    </row>
    <row r="50" spans="1:26" ht="15">
      <c r="A50" s="149" t="s">
        <v>136</v>
      </c>
      <c r="B50" s="160"/>
      <c r="C50" s="160"/>
      <c r="D50" s="149"/>
      <c r="E50" s="149"/>
      <c r="F50" s="149"/>
      <c r="G50" s="149"/>
      <c r="H50" s="149"/>
      <c r="I50" s="149"/>
      <c r="J50" s="149"/>
      <c r="K50" s="149"/>
      <c r="L50" s="149"/>
      <c r="M50" s="149"/>
      <c r="N50" s="149"/>
      <c r="O50" s="149"/>
      <c r="P50" s="149"/>
      <c r="Q50" s="149"/>
      <c r="R50" s="149"/>
      <c r="S50" s="149"/>
      <c r="T50" s="149"/>
      <c r="U50" s="149"/>
      <c r="V50" s="149"/>
      <c r="W50" s="149"/>
      <c r="X50" s="149"/>
      <c r="Y50" s="4"/>
      <c r="Z50" s="4"/>
    </row>
    <row r="51" spans="1:26" ht="15">
      <c r="A51" s="222" t="s">
        <v>137</v>
      </c>
      <c r="B51" s="197"/>
      <c r="C51" s="197"/>
      <c r="D51" s="198"/>
      <c r="E51" s="149"/>
      <c r="F51" s="149"/>
      <c r="G51" s="149"/>
      <c r="H51" s="149"/>
      <c r="I51" s="149"/>
      <c r="J51" s="149"/>
      <c r="K51" s="149"/>
      <c r="L51" s="149"/>
      <c r="M51" s="149"/>
      <c r="N51" s="149"/>
      <c r="O51" s="149"/>
      <c r="P51" s="149"/>
      <c r="Q51" s="149"/>
      <c r="R51" s="149"/>
      <c r="S51" s="149"/>
      <c r="T51" s="149"/>
      <c r="U51" s="149"/>
      <c r="V51" s="149"/>
      <c r="W51" s="149"/>
      <c r="X51" s="149"/>
      <c r="Y51" s="4"/>
      <c r="Z51" s="4"/>
    </row>
    <row r="52" spans="1:26" ht="15">
      <c r="A52" s="19"/>
      <c r="B52" s="68"/>
      <c r="C52" s="68"/>
      <c r="D52" s="19"/>
      <c r="E52" s="149"/>
      <c r="F52" s="149"/>
      <c r="G52" s="149"/>
      <c r="H52" s="149"/>
      <c r="I52" s="149"/>
      <c r="J52" s="149"/>
      <c r="K52" s="149"/>
      <c r="L52" s="149"/>
      <c r="M52" s="149"/>
      <c r="N52" s="149"/>
      <c r="O52" s="149"/>
      <c r="P52" s="149"/>
      <c r="Q52" s="149"/>
      <c r="R52" s="149"/>
      <c r="S52" s="149"/>
      <c r="T52" s="149"/>
      <c r="U52" s="149"/>
      <c r="V52" s="149"/>
      <c r="W52" s="149"/>
      <c r="X52" s="149"/>
      <c r="Y52" s="4"/>
      <c r="Z52" s="4"/>
    </row>
    <row r="53" spans="1:26" ht="15">
      <c r="A53" s="19" t="s">
        <v>114</v>
      </c>
      <c r="B53" s="207" t="s">
        <v>218</v>
      </c>
      <c r="C53" s="197"/>
      <c r="D53" s="198"/>
      <c r="E53" s="149"/>
      <c r="F53" s="149"/>
      <c r="G53" s="149"/>
      <c r="H53" s="149"/>
      <c r="I53" s="149"/>
      <c r="J53" s="149"/>
      <c r="K53" s="149"/>
      <c r="L53" s="149"/>
      <c r="M53" s="149"/>
      <c r="N53" s="149"/>
      <c r="O53" s="149"/>
      <c r="P53" s="149"/>
      <c r="Q53" s="149"/>
      <c r="R53" s="149"/>
      <c r="S53" s="149"/>
      <c r="T53" s="149"/>
      <c r="U53" s="149"/>
      <c r="V53" s="149"/>
      <c r="W53" s="149"/>
      <c r="X53" s="149"/>
      <c r="Y53" s="4"/>
      <c r="Z53" s="4"/>
    </row>
    <row r="54" spans="1:26" ht="15">
      <c r="A54" s="80" t="s">
        <v>50</v>
      </c>
      <c r="B54" s="205" t="s">
        <v>225</v>
      </c>
      <c r="C54" s="197"/>
      <c r="D54" s="198"/>
      <c r="E54" s="149"/>
      <c r="F54" s="149"/>
      <c r="G54" s="149"/>
      <c r="H54" s="149"/>
      <c r="I54" s="149"/>
      <c r="J54" s="149"/>
      <c r="K54" s="149"/>
      <c r="L54" s="149"/>
      <c r="M54" s="149"/>
      <c r="N54" s="149"/>
      <c r="O54" s="149"/>
      <c r="P54" s="149"/>
      <c r="Q54" s="149"/>
      <c r="R54" s="149"/>
      <c r="S54" s="149"/>
      <c r="T54" s="149"/>
      <c r="U54" s="149"/>
      <c r="V54" s="149"/>
      <c r="W54" s="149"/>
      <c r="X54" s="149"/>
      <c r="Y54" s="4"/>
      <c r="Z54" s="4"/>
    </row>
    <row r="55" spans="1:26" ht="15">
      <c r="A55" s="80" t="s">
        <v>51</v>
      </c>
      <c r="B55" s="205" t="s">
        <v>225</v>
      </c>
      <c r="C55" s="197"/>
      <c r="D55" s="198"/>
      <c r="E55" s="149"/>
      <c r="F55" s="149"/>
      <c r="G55" s="149"/>
      <c r="H55" s="149"/>
      <c r="I55" s="149"/>
      <c r="J55" s="149"/>
      <c r="K55" s="149"/>
      <c r="L55" s="149"/>
      <c r="M55" s="149"/>
      <c r="N55" s="149"/>
      <c r="O55" s="149"/>
      <c r="P55" s="149"/>
      <c r="Q55" s="149"/>
      <c r="R55" s="149"/>
      <c r="S55" s="149"/>
      <c r="T55" s="149"/>
      <c r="U55" s="149"/>
      <c r="V55" s="149"/>
      <c r="W55" s="149"/>
      <c r="X55" s="149"/>
      <c r="Y55" s="4"/>
      <c r="Z55" s="4"/>
    </row>
    <row r="56" spans="1:26" ht="15">
      <c r="A56" s="80" t="s">
        <v>52</v>
      </c>
      <c r="B56" s="205" t="s">
        <v>225</v>
      </c>
      <c r="C56" s="197"/>
      <c r="D56" s="198"/>
      <c r="E56" s="149"/>
      <c r="F56" s="149"/>
      <c r="G56" s="149"/>
      <c r="H56" s="149"/>
      <c r="I56" s="149"/>
      <c r="J56" s="149"/>
      <c r="K56" s="149"/>
      <c r="L56" s="149"/>
      <c r="M56" s="149"/>
      <c r="N56" s="149"/>
      <c r="O56" s="149"/>
      <c r="P56" s="149"/>
      <c r="Q56" s="149"/>
      <c r="R56" s="149"/>
      <c r="S56" s="149"/>
      <c r="T56" s="149"/>
      <c r="U56" s="149"/>
      <c r="V56" s="149"/>
      <c r="W56" s="149"/>
      <c r="X56" s="149"/>
      <c r="Y56" s="4"/>
      <c r="Z56" s="4"/>
    </row>
    <row r="57" spans="1:26" ht="15">
      <c r="A57" s="80" t="s">
        <v>53</v>
      </c>
      <c r="B57" s="205" t="s">
        <v>225</v>
      </c>
      <c r="C57" s="197"/>
      <c r="D57" s="198"/>
      <c r="E57" s="149"/>
      <c r="F57" s="149"/>
      <c r="G57" s="149"/>
      <c r="H57" s="149"/>
      <c r="I57" s="149"/>
      <c r="J57" s="149"/>
      <c r="K57" s="149"/>
      <c r="L57" s="149"/>
      <c r="M57" s="149"/>
      <c r="N57" s="149"/>
      <c r="O57" s="149"/>
      <c r="P57" s="149"/>
      <c r="Q57" s="149"/>
      <c r="R57" s="149"/>
      <c r="S57" s="149"/>
      <c r="T57" s="149"/>
      <c r="U57" s="149"/>
      <c r="V57" s="149"/>
      <c r="W57" s="149"/>
      <c r="X57" s="149"/>
      <c r="Y57" s="4"/>
      <c r="Z57" s="4"/>
    </row>
    <row r="58" spans="1:26" ht="15">
      <c r="A58" s="80" t="s">
        <v>54</v>
      </c>
      <c r="B58" s="210"/>
      <c r="C58" s="211"/>
      <c r="D58" s="212"/>
      <c r="E58" s="149"/>
      <c r="F58" s="149"/>
      <c r="G58" s="149"/>
      <c r="H58" s="149"/>
      <c r="I58" s="149"/>
      <c r="J58" s="149"/>
      <c r="K58" s="149"/>
      <c r="L58" s="149"/>
      <c r="M58" s="149"/>
      <c r="N58" s="149"/>
      <c r="O58" s="149"/>
      <c r="P58" s="149"/>
      <c r="Q58" s="149"/>
      <c r="R58" s="149"/>
      <c r="S58" s="149"/>
      <c r="T58" s="149"/>
      <c r="U58" s="149"/>
      <c r="V58" s="149"/>
      <c r="W58" s="149"/>
      <c r="X58" s="149"/>
      <c r="Y58" s="4"/>
      <c r="Z58" s="4"/>
    </row>
    <row r="59" spans="1:26" ht="15">
      <c r="A59" s="149"/>
      <c r="B59" s="160"/>
      <c r="C59" s="160"/>
      <c r="D59" s="149"/>
      <c r="E59" s="149"/>
      <c r="F59" s="149"/>
      <c r="G59" s="149"/>
      <c r="H59" s="149"/>
      <c r="I59" s="149"/>
      <c r="J59" s="149"/>
      <c r="K59" s="149"/>
      <c r="L59" s="149"/>
      <c r="M59" s="149"/>
      <c r="N59" s="149"/>
      <c r="O59" s="149"/>
      <c r="P59" s="149"/>
      <c r="Q59" s="149"/>
      <c r="R59" s="149"/>
      <c r="S59" s="149"/>
      <c r="T59" s="149"/>
      <c r="U59" s="149"/>
      <c r="V59" s="149"/>
      <c r="W59" s="149"/>
      <c r="X59" s="149"/>
      <c r="Y59" s="4"/>
      <c r="Z59" s="4"/>
    </row>
    <row r="60" spans="1:26" ht="15">
      <c r="A60" s="149"/>
      <c r="B60" s="160"/>
      <c r="C60" s="160"/>
      <c r="D60" s="149"/>
      <c r="E60" s="149"/>
      <c r="F60" s="149"/>
      <c r="G60" s="149"/>
      <c r="H60" s="149"/>
      <c r="I60" s="149"/>
      <c r="J60" s="149"/>
      <c r="K60" s="149"/>
      <c r="L60" s="149"/>
      <c r="M60" s="149"/>
      <c r="N60" s="149"/>
      <c r="O60" s="149"/>
      <c r="P60" s="149"/>
      <c r="Q60" s="149"/>
      <c r="R60" s="149"/>
      <c r="S60" s="149"/>
      <c r="T60" s="149"/>
      <c r="U60" s="149"/>
      <c r="V60" s="149"/>
      <c r="W60" s="149"/>
      <c r="X60" s="149"/>
      <c r="Y60" s="4"/>
      <c r="Z60" s="4"/>
    </row>
    <row r="61" spans="1:26" ht="15">
      <c r="A61" s="149"/>
      <c r="B61" s="160"/>
      <c r="C61" s="160"/>
      <c r="D61" s="149"/>
      <c r="E61" s="149"/>
      <c r="F61" s="149"/>
      <c r="G61" s="149"/>
      <c r="H61" s="149"/>
      <c r="I61" s="149"/>
      <c r="J61" s="149"/>
      <c r="K61" s="149"/>
      <c r="L61" s="149"/>
      <c r="M61" s="149"/>
      <c r="N61" s="149"/>
      <c r="O61" s="149"/>
      <c r="P61" s="149"/>
      <c r="Q61" s="149"/>
      <c r="R61" s="149"/>
      <c r="S61" s="149"/>
      <c r="T61" s="149"/>
      <c r="U61" s="149"/>
      <c r="V61" s="149"/>
      <c r="W61" s="149"/>
      <c r="X61" s="149"/>
      <c r="Y61" s="4"/>
      <c r="Z61" s="4"/>
    </row>
    <row r="62" spans="1:26" ht="15">
      <c r="A62" s="149"/>
      <c r="B62" s="160"/>
      <c r="C62" s="160"/>
      <c r="D62" s="149"/>
      <c r="E62" s="149"/>
      <c r="F62" s="149"/>
      <c r="G62" s="149"/>
      <c r="H62" s="149"/>
      <c r="I62" s="149"/>
      <c r="J62" s="149"/>
      <c r="K62" s="149"/>
      <c r="L62" s="149"/>
      <c r="M62" s="149"/>
      <c r="N62" s="149"/>
      <c r="O62" s="149"/>
      <c r="P62" s="149"/>
      <c r="Q62" s="149"/>
      <c r="R62" s="149"/>
      <c r="S62" s="149"/>
      <c r="T62" s="149"/>
      <c r="U62" s="149"/>
      <c r="V62" s="149"/>
      <c r="W62" s="149"/>
      <c r="X62" s="149"/>
      <c r="Y62" s="4"/>
      <c r="Z62" s="4"/>
    </row>
    <row r="63" spans="1:26" ht="15">
      <c r="A63" s="149"/>
      <c r="B63" s="160"/>
      <c r="C63" s="160"/>
      <c r="D63" s="149"/>
      <c r="E63" s="149"/>
      <c r="F63" s="149"/>
      <c r="G63" s="149"/>
      <c r="H63" s="149"/>
      <c r="I63" s="149"/>
      <c r="J63" s="149"/>
      <c r="K63" s="149"/>
      <c r="L63" s="149"/>
      <c r="M63" s="149"/>
      <c r="N63" s="149"/>
      <c r="O63" s="149"/>
      <c r="P63" s="149"/>
      <c r="Q63" s="149"/>
      <c r="R63" s="149"/>
      <c r="S63" s="149"/>
      <c r="T63" s="149"/>
      <c r="U63" s="149"/>
      <c r="V63" s="149"/>
      <c r="W63" s="149"/>
      <c r="X63" s="149"/>
      <c r="Y63" s="4"/>
      <c r="Z63" s="4"/>
    </row>
    <row r="64" spans="1:26" ht="15">
      <c r="A64" s="149"/>
      <c r="B64" s="160"/>
      <c r="C64" s="160"/>
      <c r="D64" s="149"/>
      <c r="E64" s="149"/>
      <c r="F64" s="149"/>
      <c r="G64" s="149"/>
      <c r="H64" s="149"/>
      <c r="I64" s="149"/>
      <c r="J64" s="149"/>
      <c r="K64" s="149"/>
      <c r="L64" s="149"/>
      <c r="M64" s="149"/>
      <c r="N64" s="149"/>
      <c r="O64" s="149"/>
      <c r="P64" s="149"/>
      <c r="Q64" s="149"/>
      <c r="R64" s="149"/>
      <c r="S64" s="149"/>
      <c r="T64" s="149"/>
      <c r="U64" s="149"/>
      <c r="V64" s="149"/>
      <c r="W64" s="149"/>
      <c r="X64" s="149"/>
      <c r="Y64" s="4"/>
      <c r="Z64" s="4"/>
    </row>
    <row r="65" spans="1:26" ht="15">
      <c r="A65" s="149"/>
      <c r="B65" s="160"/>
      <c r="C65" s="160"/>
      <c r="D65" s="149"/>
      <c r="E65" s="149"/>
      <c r="F65" s="149"/>
      <c r="G65" s="149"/>
      <c r="H65" s="149"/>
      <c r="I65" s="149"/>
      <c r="J65" s="149"/>
      <c r="K65" s="149"/>
      <c r="L65" s="149"/>
      <c r="M65" s="149"/>
      <c r="N65" s="149"/>
      <c r="O65" s="149"/>
      <c r="P65" s="149"/>
      <c r="Q65" s="149"/>
      <c r="R65" s="149"/>
      <c r="S65" s="149"/>
      <c r="T65" s="149"/>
      <c r="U65" s="149"/>
      <c r="V65" s="149"/>
      <c r="W65" s="149"/>
      <c r="X65" s="149"/>
      <c r="Y65" s="4"/>
      <c r="Z65" s="4"/>
    </row>
    <row r="66" spans="1:26" ht="15">
      <c r="A66" s="149"/>
      <c r="B66" s="160"/>
      <c r="C66" s="160"/>
      <c r="D66" s="149"/>
      <c r="E66" s="149"/>
      <c r="F66" s="149"/>
      <c r="G66" s="149"/>
      <c r="H66" s="149"/>
      <c r="I66" s="149"/>
      <c r="J66" s="149"/>
      <c r="K66" s="149"/>
      <c r="L66" s="149"/>
      <c r="M66" s="149"/>
      <c r="N66" s="149"/>
      <c r="O66" s="149"/>
      <c r="P66" s="149"/>
      <c r="Q66" s="149"/>
      <c r="R66" s="149"/>
      <c r="S66" s="149"/>
      <c r="T66" s="149"/>
      <c r="U66" s="149"/>
      <c r="V66" s="149"/>
      <c r="W66" s="149"/>
      <c r="X66" s="149"/>
      <c r="Y66" s="4"/>
      <c r="Z66" s="4"/>
    </row>
    <row r="67" spans="1:26" ht="15">
      <c r="A67" s="149"/>
      <c r="B67" s="160"/>
      <c r="C67" s="160"/>
      <c r="D67" s="149"/>
      <c r="E67" s="149"/>
      <c r="F67" s="149"/>
      <c r="G67" s="149"/>
      <c r="H67" s="149"/>
      <c r="I67" s="149"/>
      <c r="J67" s="149"/>
      <c r="K67" s="149"/>
      <c r="L67" s="149"/>
      <c r="M67" s="149"/>
      <c r="N67" s="149"/>
      <c r="O67" s="149"/>
      <c r="P67" s="149"/>
      <c r="Q67" s="149"/>
      <c r="R67" s="149"/>
      <c r="S67" s="149"/>
      <c r="T67" s="149"/>
      <c r="U67" s="149"/>
      <c r="V67" s="149"/>
      <c r="W67" s="149"/>
      <c r="X67" s="149"/>
      <c r="Y67" s="4"/>
      <c r="Z67" s="4"/>
    </row>
    <row r="68" spans="1:26" ht="15">
      <c r="A68" s="149"/>
      <c r="B68" s="160"/>
      <c r="C68" s="160"/>
      <c r="D68" s="149"/>
      <c r="E68" s="149"/>
      <c r="F68" s="149"/>
      <c r="G68" s="149"/>
      <c r="H68" s="149"/>
      <c r="I68" s="149"/>
      <c r="J68" s="149"/>
      <c r="K68" s="149"/>
      <c r="L68" s="149"/>
      <c r="M68" s="149"/>
      <c r="N68" s="149"/>
      <c r="O68" s="149"/>
      <c r="P68" s="149"/>
      <c r="Q68" s="149"/>
      <c r="R68" s="149"/>
      <c r="S68" s="149"/>
      <c r="T68" s="149"/>
      <c r="U68" s="149"/>
      <c r="V68" s="149"/>
      <c r="W68" s="149"/>
      <c r="X68" s="149"/>
      <c r="Y68" s="4"/>
      <c r="Z68" s="4"/>
    </row>
    <row r="69" spans="1:26" ht="15">
      <c r="A69" s="149"/>
      <c r="B69" s="160"/>
      <c r="C69" s="160"/>
      <c r="D69" s="149"/>
      <c r="E69" s="149"/>
      <c r="F69" s="149"/>
      <c r="G69" s="149"/>
      <c r="H69" s="149"/>
      <c r="I69" s="149"/>
      <c r="J69" s="149"/>
      <c r="K69" s="149"/>
      <c r="L69" s="149"/>
      <c r="M69" s="149"/>
      <c r="N69" s="149"/>
      <c r="O69" s="149"/>
      <c r="P69" s="149"/>
      <c r="Q69" s="149"/>
      <c r="R69" s="149"/>
      <c r="S69" s="149"/>
      <c r="T69" s="149"/>
      <c r="U69" s="149"/>
      <c r="V69" s="149"/>
      <c r="W69" s="149"/>
      <c r="X69" s="149"/>
      <c r="Y69" s="4"/>
      <c r="Z69" s="4"/>
    </row>
    <row r="70" spans="1:26" ht="15">
      <c r="A70" s="149"/>
      <c r="B70" s="160"/>
      <c r="C70" s="160"/>
      <c r="D70" s="149"/>
      <c r="E70" s="149"/>
      <c r="F70" s="149"/>
      <c r="G70" s="149"/>
      <c r="H70" s="149"/>
      <c r="I70" s="149"/>
      <c r="J70" s="149"/>
      <c r="K70" s="149"/>
      <c r="L70" s="149"/>
      <c r="M70" s="149"/>
      <c r="N70" s="149"/>
      <c r="O70" s="149"/>
      <c r="P70" s="149"/>
      <c r="Q70" s="149"/>
      <c r="R70" s="149"/>
      <c r="S70" s="149"/>
      <c r="T70" s="149"/>
      <c r="U70" s="149"/>
      <c r="V70" s="149"/>
      <c r="W70" s="149"/>
      <c r="X70" s="149"/>
      <c r="Y70" s="4"/>
      <c r="Z70" s="4"/>
    </row>
    <row r="71" spans="1:26" ht="15">
      <c r="A71" s="149"/>
      <c r="B71" s="160"/>
      <c r="C71" s="160"/>
      <c r="D71" s="149"/>
      <c r="E71" s="149"/>
      <c r="F71" s="149"/>
      <c r="G71" s="149"/>
      <c r="H71" s="149"/>
      <c r="I71" s="149"/>
      <c r="J71" s="149"/>
      <c r="K71" s="149"/>
      <c r="L71" s="149"/>
      <c r="M71" s="149"/>
      <c r="N71" s="149"/>
      <c r="O71" s="149"/>
      <c r="P71" s="149"/>
      <c r="Q71" s="149"/>
      <c r="R71" s="149"/>
      <c r="S71" s="149"/>
      <c r="T71" s="149"/>
      <c r="U71" s="149"/>
      <c r="V71" s="149"/>
      <c r="W71" s="149"/>
      <c r="X71" s="149"/>
      <c r="Y71" s="4"/>
      <c r="Z71" s="4"/>
    </row>
    <row r="72" spans="1:26" ht="15">
      <c r="A72" s="149"/>
      <c r="B72" s="160"/>
      <c r="C72" s="160"/>
      <c r="D72" s="149"/>
      <c r="E72" s="149"/>
      <c r="F72" s="149"/>
      <c r="G72" s="149"/>
      <c r="H72" s="149"/>
      <c r="I72" s="149"/>
      <c r="J72" s="149"/>
      <c r="K72" s="149"/>
      <c r="L72" s="149"/>
      <c r="M72" s="149"/>
      <c r="N72" s="149"/>
      <c r="O72" s="149"/>
      <c r="P72" s="149"/>
      <c r="Q72" s="149"/>
      <c r="R72" s="149"/>
      <c r="S72" s="149"/>
      <c r="T72" s="149"/>
      <c r="U72" s="149"/>
      <c r="V72" s="149"/>
      <c r="W72" s="149"/>
      <c r="X72" s="149"/>
      <c r="Y72" s="4"/>
      <c r="Z72" s="4"/>
    </row>
    <row r="73" spans="1:26" ht="15">
      <c r="A73" s="149"/>
      <c r="B73" s="160"/>
      <c r="C73" s="160"/>
      <c r="D73" s="149"/>
      <c r="E73" s="149"/>
      <c r="F73" s="149"/>
      <c r="G73" s="149"/>
      <c r="H73" s="149"/>
      <c r="I73" s="149"/>
      <c r="J73" s="149"/>
      <c r="K73" s="149"/>
      <c r="L73" s="149"/>
      <c r="M73" s="149"/>
      <c r="N73" s="149"/>
      <c r="O73" s="149"/>
      <c r="P73" s="149"/>
      <c r="Q73" s="149"/>
      <c r="R73" s="149"/>
      <c r="S73" s="149"/>
      <c r="T73" s="149"/>
      <c r="U73" s="149"/>
      <c r="V73" s="149"/>
      <c r="W73" s="149"/>
      <c r="X73" s="149"/>
      <c r="Y73" s="4"/>
      <c r="Z73" s="4"/>
    </row>
    <row r="74" spans="1:26" ht="15">
      <c r="A74" s="149"/>
      <c r="B74" s="160"/>
      <c r="C74" s="160"/>
      <c r="D74" s="149"/>
      <c r="E74" s="149"/>
      <c r="F74" s="149"/>
      <c r="G74" s="149"/>
      <c r="H74" s="149"/>
      <c r="I74" s="149"/>
      <c r="J74" s="149"/>
      <c r="K74" s="149"/>
      <c r="L74" s="149"/>
      <c r="M74" s="149"/>
      <c r="N74" s="149"/>
      <c r="O74" s="149"/>
      <c r="P74" s="149"/>
      <c r="Q74" s="149"/>
      <c r="R74" s="149"/>
      <c r="S74" s="149"/>
      <c r="T74" s="149"/>
      <c r="U74" s="149"/>
      <c r="V74" s="149"/>
      <c r="W74" s="149"/>
      <c r="X74" s="149"/>
      <c r="Y74" s="4"/>
      <c r="Z74" s="4"/>
    </row>
    <row r="75" spans="1:26" ht="15">
      <c r="A75" s="149"/>
      <c r="B75" s="160"/>
      <c r="C75" s="160"/>
      <c r="D75" s="149"/>
      <c r="E75" s="149"/>
      <c r="F75" s="149"/>
      <c r="G75" s="149"/>
      <c r="H75" s="149"/>
      <c r="I75" s="149"/>
      <c r="J75" s="149"/>
      <c r="K75" s="149"/>
      <c r="L75" s="149"/>
      <c r="M75" s="149"/>
      <c r="N75" s="149"/>
      <c r="O75" s="149"/>
      <c r="P75" s="149"/>
      <c r="Q75" s="149"/>
      <c r="R75" s="149"/>
      <c r="S75" s="149"/>
      <c r="T75" s="149"/>
      <c r="U75" s="149"/>
      <c r="V75" s="149"/>
      <c r="W75" s="149"/>
      <c r="X75" s="149"/>
      <c r="Y75" s="4"/>
      <c r="Z75" s="4"/>
    </row>
    <row r="76" spans="1:26" ht="15">
      <c r="A76" s="149"/>
      <c r="B76" s="160"/>
      <c r="C76" s="160"/>
      <c r="D76" s="149"/>
      <c r="E76" s="149"/>
      <c r="F76" s="149"/>
      <c r="G76" s="149"/>
      <c r="H76" s="149"/>
      <c r="I76" s="149"/>
      <c r="J76" s="149"/>
      <c r="K76" s="149"/>
      <c r="L76" s="149"/>
      <c r="M76" s="149"/>
      <c r="N76" s="149"/>
      <c r="O76" s="149"/>
      <c r="P76" s="149"/>
      <c r="Q76" s="149"/>
      <c r="R76" s="149"/>
      <c r="S76" s="149"/>
      <c r="T76" s="149"/>
      <c r="U76" s="149"/>
      <c r="V76" s="149"/>
      <c r="W76" s="149"/>
      <c r="X76" s="149"/>
      <c r="Y76" s="4"/>
      <c r="Z76" s="4"/>
    </row>
    <row r="77" spans="1:26" ht="15">
      <c r="A77" s="149"/>
      <c r="B77" s="160"/>
      <c r="C77" s="160"/>
      <c r="D77" s="149"/>
      <c r="E77" s="149"/>
      <c r="F77" s="149"/>
      <c r="G77" s="149"/>
      <c r="H77" s="149"/>
      <c r="I77" s="149"/>
      <c r="J77" s="149"/>
      <c r="K77" s="149"/>
      <c r="L77" s="149"/>
      <c r="M77" s="149"/>
      <c r="N77" s="149"/>
      <c r="O77" s="149"/>
      <c r="P77" s="149"/>
      <c r="Q77" s="149"/>
      <c r="R77" s="149"/>
      <c r="S77" s="149"/>
      <c r="T77" s="149"/>
      <c r="U77" s="149"/>
      <c r="V77" s="149"/>
      <c r="W77" s="149"/>
      <c r="X77" s="149"/>
      <c r="Y77" s="4"/>
      <c r="Z77" s="4"/>
    </row>
    <row r="78" spans="1:26" ht="15">
      <c r="A78" s="149"/>
      <c r="B78" s="160"/>
      <c r="C78" s="160"/>
      <c r="D78" s="149"/>
      <c r="E78" s="149"/>
      <c r="F78" s="149"/>
      <c r="G78" s="149"/>
      <c r="H78" s="149"/>
      <c r="I78" s="149"/>
      <c r="J78" s="149"/>
      <c r="K78" s="149"/>
      <c r="L78" s="149"/>
      <c r="M78" s="149"/>
      <c r="N78" s="149"/>
      <c r="O78" s="149"/>
      <c r="P78" s="149"/>
      <c r="Q78" s="149"/>
      <c r="R78" s="149"/>
      <c r="S78" s="149"/>
      <c r="T78" s="149"/>
      <c r="U78" s="149"/>
      <c r="V78" s="149"/>
      <c r="W78" s="149"/>
      <c r="X78" s="149"/>
      <c r="Y78" s="4"/>
      <c r="Z78" s="4"/>
    </row>
    <row r="79" spans="1:26" ht="15">
      <c r="A79" s="149"/>
      <c r="B79" s="160"/>
      <c r="C79" s="160"/>
      <c r="D79" s="149"/>
      <c r="E79" s="149"/>
      <c r="F79" s="149"/>
      <c r="G79" s="149"/>
      <c r="H79" s="149"/>
      <c r="I79" s="149"/>
      <c r="J79" s="149"/>
      <c r="K79" s="149"/>
      <c r="L79" s="149"/>
      <c r="M79" s="149"/>
      <c r="N79" s="149"/>
      <c r="O79" s="149"/>
      <c r="P79" s="149"/>
      <c r="Q79" s="149"/>
      <c r="R79" s="149"/>
      <c r="S79" s="149"/>
      <c r="T79" s="149"/>
      <c r="U79" s="149"/>
      <c r="V79" s="149"/>
      <c r="W79" s="149"/>
      <c r="X79" s="149"/>
      <c r="Y79" s="4"/>
      <c r="Z79" s="4"/>
    </row>
    <row r="80" spans="1:26" ht="15">
      <c r="A80" s="149"/>
      <c r="B80" s="160"/>
      <c r="C80" s="160"/>
      <c r="D80" s="149"/>
      <c r="E80" s="149"/>
      <c r="F80" s="149"/>
      <c r="G80" s="149"/>
      <c r="H80" s="149"/>
      <c r="I80" s="149"/>
      <c r="J80" s="149"/>
      <c r="K80" s="149"/>
      <c r="L80" s="149"/>
      <c r="M80" s="149"/>
      <c r="N80" s="149"/>
      <c r="O80" s="149"/>
      <c r="P80" s="149"/>
      <c r="Q80" s="149"/>
      <c r="R80" s="149"/>
      <c r="S80" s="149"/>
      <c r="T80" s="149"/>
      <c r="U80" s="149"/>
      <c r="V80" s="149"/>
      <c r="W80" s="149"/>
      <c r="X80" s="149"/>
      <c r="Y80" s="4"/>
      <c r="Z80" s="4"/>
    </row>
    <row r="81" spans="1:26" ht="15">
      <c r="A81" s="149"/>
      <c r="B81" s="160"/>
      <c r="C81" s="160"/>
      <c r="D81" s="149"/>
      <c r="E81" s="149"/>
      <c r="F81" s="149"/>
      <c r="G81" s="149"/>
      <c r="H81" s="149"/>
      <c r="I81" s="149"/>
      <c r="J81" s="149"/>
      <c r="K81" s="149"/>
      <c r="L81" s="149"/>
      <c r="M81" s="149"/>
      <c r="N81" s="149"/>
      <c r="O81" s="149"/>
      <c r="P81" s="149"/>
      <c r="Q81" s="149"/>
      <c r="R81" s="149"/>
      <c r="S81" s="149"/>
      <c r="T81" s="149"/>
      <c r="U81" s="149"/>
      <c r="V81" s="149"/>
      <c r="W81" s="149"/>
      <c r="X81" s="149"/>
      <c r="Y81" s="4"/>
      <c r="Z81" s="4"/>
    </row>
    <row r="82" spans="1:26" ht="15">
      <c r="A82" s="149"/>
      <c r="B82" s="160"/>
      <c r="C82" s="160"/>
      <c r="D82" s="149"/>
      <c r="E82" s="149"/>
      <c r="F82" s="149"/>
      <c r="G82" s="149"/>
      <c r="H82" s="149"/>
      <c r="I82" s="149"/>
      <c r="J82" s="149"/>
      <c r="K82" s="149"/>
      <c r="L82" s="149"/>
      <c r="M82" s="149"/>
      <c r="N82" s="149"/>
      <c r="O82" s="149"/>
      <c r="P82" s="149"/>
      <c r="Q82" s="149"/>
      <c r="R82" s="149"/>
      <c r="S82" s="149"/>
      <c r="T82" s="149"/>
      <c r="U82" s="149"/>
      <c r="V82" s="149"/>
      <c r="W82" s="149"/>
      <c r="X82" s="149"/>
      <c r="Y82" s="4"/>
      <c r="Z82" s="4"/>
    </row>
    <row r="83" spans="1:26" ht="15">
      <c r="A83" s="149"/>
      <c r="B83" s="160"/>
      <c r="C83" s="160"/>
      <c r="D83" s="149"/>
      <c r="E83" s="149"/>
      <c r="F83" s="149"/>
      <c r="G83" s="149"/>
      <c r="H83" s="149"/>
      <c r="I83" s="149"/>
      <c r="J83" s="149"/>
      <c r="K83" s="149"/>
      <c r="L83" s="149"/>
      <c r="M83" s="149"/>
      <c r="N83" s="149"/>
      <c r="O83" s="149"/>
      <c r="P83" s="149"/>
      <c r="Q83" s="149"/>
      <c r="R83" s="149"/>
      <c r="S83" s="149"/>
      <c r="T83" s="149"/>
      <c r="U83" s="149"/>
      <c r="V83" s="149"/>
      <c r="W83" s="149"/>
      <c r="X83" s="149"/>
      <c r="Y83" s="4"/>
      <c r="Z83" s="4"/>
    </row>
    <row r="84" spans="1:26" ht="15">
      <c r="A84" s="149"/>
      <c r="B84" s="160"/>
      <c r="C84" s="160"/>
      <c r="D84" s="149"/>
      <c r="E84" s="149"/>
      <c r="F84" s="149"/>
      <c r="G84" s="149"/>
      <c r="H84" s="149"/>
      <c r="I84" s="149"/>
      <c r="J84" s="149"/>
      <c r="K84" s="149"/>
      <c r="L84" s="149"/>
      <c r="M84" s="149"/>
      <c r="N84" s="149"/>
      <c r="O84" s="149"/>
      <c r="P84" s="149"/>
      <c r="Q84" s="149"/>
      <c r="R84" s="149"/>
      <c r="S84" s="149"/>
      <c r="T84" s="149"/>
      <c r="U84" s="149"/>
      <c r="V84" s="149"/>
      <c r="W84" s="149"/>
      <c r="X84" s="149"/>
      <c r="Y84" s="4"/>
      <c r="Z84" s="4"/>
    </row>
    <row r="85" spans="1:26" ht="15">
      <c r="A85" s="149"/>
      <c r="B85" s="160"/>
      <c r="C85" s="160"/>
      <c r="D85" s="149"/>
      <c r="E85" s="149"/>
      <c r="F85" s="149"/>
      <c r="G85" s="149"/>
      <c r="H85" s="149"/>
      <c r="I85" s="149"/>
      <c r="J85" s="149"/>
      <c r="K85" s="149"/>
      <c r="L85" s="149"/>
      <c r="M85" s="149"/>
      <c r="N85" s="149"/>
      <c r="O85" s="149"/>
      <c r="P85" s="149"/>
      <c r="Q85" s="149"/>
      <c r="R85" s="149"/>
      <c r="S85" s="149"/>
      <c r="T85" s="149"/>
      <c r="U85" s="149"/>
      <c r="V85" s="149"/>
      <c r="W85" s="149"/>
      <c r="X85" s="149"/>
      <c r="Y85" s="4"/>
      <c r="Z85" s="4"/>
    </row>
    <row r="86" spans="1:26" ht="15">
      <c r="A86" s="149"/>
      <c r="B86" s="160"/>
      <c r="C86" s="160"/>
      <c r="D86" s="149"/>
      <c r="E86" s="149"/>
      <c r="F86" s="149"/>
      <c r="G86" s="149"/>
      <c r="H86" s="149"/>
      <c r="I86" s="149"/>
      <c r="J86" s="149"/>
      <c r="K86" s="149"/>
      <c r="L86" s="149"/>
      <c r="M86" s="149"/>
      <c r="N86" s="149"/>
      <c r="O86" s="149"/>
      <c r="P86" s="149"/>
      <c r="Q86" s="149"/>
      <c r="R86" s="149"/>
      <c r="S86" s="149"/>
      <c r="T86" s="149"/>
      <c r="U86" s="149"/>
      <c r="V86" s="149"/>
      <c r="W86" s="149"/>
      <c r="X86" s="149"/>
      <c r="Y86" s="4"/>
      <c r="Z86" s="4"/>
    </row>
    <row r="87" spans="1:26" ht="15">
      <c r="A87" s="149"/>
      <c r="B87" s="160"/>
      <c r="C87" s="160"/>
      <c r="D87" s="149"/>
      <c r="E87" s="149"/>
      <c r="F87" s="149"/>
      <c r="G87" s="149"/>
      <c r="H87" s="149"/>
      <c r="I87" s="149"/>
      <c r="J87" s="149"/>
      <c r="K87" s="149"/>
      <c r="L87" s="149"/>
      <c r="M87" s="149"/>
      <c r="N87" s="149"/>
      <c r="O87" s="149"/>
      <c r="P87" s="149"/>
      <c r="Q87" s="149"/>
      <c r="R87" s="149"/>
      <c r="S87" s="149"/>
      <c r="T87" s="149"/>
      <c r="U87" s="149"/>
      <c r="V87" s="149"/>
      <c r="W87" s="149"/>
      <c r="X87" s="149"/>
      <c r="Y87" s="4"/>
      <c r="Z87" s="4"/>
    </row>
    <row r="88" spans="1:26" ht="15">
      <c r="A88" s="149"/>
      <c r="B88" s="160"/>
      <c r="C88" s="160"/>
      <c r="D88" s="149"/>
      <c r="E88" s="149"/>
      <c r="F88" s="149"/>
      <c r="G88" s="149"/>
      <c r="H88" s="149"/>
      <c r="I88" s="149"/>
      <c r="J88" s="149"/>
      <c r="K88" s="149"/>
      <c r="L88" s="149"/>
      <c r="M88" s="149"/>
      <c r="N88" s="149"/>
      <c r="O88" s="149"/>
      <c r="P88" s="149"/>
      <c r="Q88" s="149"/>
      <c r="R88" s="149"/>
      <c r="S88" s="149"/>
      <c r="T88" s="149"/>
      <c r="U88" s="149"/>
      <c r="V88" s="149"/>
      <c r="W88" s="149"/>
      <c r="X88" s="149"/>
      <c r="Y88" s="4"/>
      <c r="Z88" s="4"/>
    </row>
    <row r="89" spans="1:26" ht="15">
      <c r="A89" s="149"/>
      <c r="B89" s="160"/>
      <c r="C89" s="160"/>
      <c r="D89" s="149"/>
      <c r="E89" s="149"/>
      <c r="F89" s="149"/>
      <c r="G89" s="149"/>
      <c r="H89" s="149"/>
      <c r="I89" s="149"/>
      <c r="J89" s="149"/>
      <c r="K89" s="149"/>
      <c r="L89" s="149"/>
      <c r="M89" s="149"/>
      <c r="N89" s="149"/>
      <c r="O89" s="149"/>
      <c r="P89" s="149"/>
      <c r="Q89" s="149"/>
      <c r="R89" s="149"/>
      <c r="S89" s="149"/>
      <c r="T89" s="149"/>
      <c r="U89" s="149"/>
      <c r="V89" s="149"/>
      <c r="W89" s="149"/>
      <c r="X89" s="149"/>
      <c r="Y89" s="4"/>
      <c r="Z89" s="4"/>
    </row>
    <row r="90" spans="1:26" ht="15">
      <c r="A90" s="149"/>
      <c r="B90" s="160"/>
      <c r="C90" s="160"/>
      <c r="D90" s="149"/>
      <c r="E90" s="149"/>
      <c r="F90" s="149"/>
      <c r="G90" s="149"/>
      <c r="H90" s="149"/>
      <c r="I90" s="149"/>
      <c r="J90" s="149"/>
      <c r="K90" s="149"/>
      <c r="L90" s="149"/>
      <c r="M90" s="149"/>
      <c r="N90" s="149"/>
      <c r="O90" s="149"/>
      <c r="P90" s="149"/>
      <c r="Q90" s="149"/>
      <c r="R90" s="149"/>
      <c r="S90" s="149"/>
      <c r="T90" s="149"/>
      <c r="U90" s="149"/>
      <c r="V90" s="149"/>
      <c r="W90" s="149"/>
      <c r="X90" s="149"/>
      <c r="Y90" s="4"/>
      <c r="Z90" s="4"/>
    </row>
    <row r="91" spans="1:26" ht="15">
      <c r="A91" s="149"/>
      <c r="B91" s="160"/>
      <c r="C91" s="160"/>
      <c r="D91" s="149"/>
      <c r="E91" s="149"/>
      <c r="F91" s="149"/>
      <c r="G91" s="149"/>
      <c r="H91" s="149"/>
      <c r="I91" s="149"/>
      <c r="J91" s="149"/>
      <c r="K91" s="149"/>
      <c r="L91" s="149"/>
      <c r="M91" s="149"/>
      <c r="N91" s="149"/>
      <c r="O91" s="149"/>
      <c r="P91" s="149"/>
      <c r="Q91" s="149"/>
      <c r="R91" s="149"/>
      <c r="S91" s="149"/>
      <c r="T91" s="149"/>
      <c r="U91" s="149"/>
      <c r="V91" s="149"/>
      <c r="W91" s="149"/>
      <c r="X91" s="149"/>
      <c r="Y91" s="4"/>
      <c r="Z91" s="4"/>
    </row>
    <row r="92" spans="1:26" ht="15">
      <c r="A92" s="149"/>
      <c r="B92" s="160"/>
      <c r="C92" s="160"/>
      <c r="D92" s="149"/>
      <c r="E92" s="149"/>
      <c r="F92" s="149"/>
      <c r="G92" s="149"/>
      <c r="H92" s="149"/>
      <c r="I92" s="149"/>
      <c r="J92" s="149"/>
      <c r="K92" s="149"/>
      <c r="L92" s="149"/>
      <c r="M92" s="149"/>
      <c r="N92" s="149"/>
      <c r="O92" s="149"/>
      <c r="P92" s="149"/>
      <c r="Q92" s="149"/>
      <c r="R92" s="149"/>
      <c r="S92" s="149"/>
      <c r="T92" s="149"/>
      <c r="U92" s="149"/>
      <c r="V92" s="149"/>
      <c r="W92" s="149"/>
      <c r="X92" s="149"/>
      <c r="Y92" s="4"/>
      <c r="Z92" s="4"/>
    </row>
    <row r="93" spans="1:26" ht="15">
      <c r="A93" s="149"/>
      <c r="B93" s="160"/>
      <c r="C93" s="160"/>
      <c r="D93" s="149"/>
      <c r="E93" s="149"/>
      <c r="F93" s="149"/>
      <c r="G93" s="149"/>
      <c r="H93" s="149"/>
      <c r="I93" s="149"/>
      <c r="J93" s="149"/>
      <c r="K93" s="149"/>
      <c r="L93" s="149"/>
      <c r="M93" s="149"/>
      <c r="N93" s="149"/>
      <c r="O93" s="149"/>
      <c r="P93" s="149"/>
      <c r="Q93" s="149"/>
      <c r="R93" s="149"/>
      <c r="S93" s="149"/>
      <c r="T93" s="149"/>
      <c r="U93" s="149"/>
      <c r="V93" s="149"/>
      <c r="W93" s="149"/>
      <c r="X93" s="149"/>
      <c r="Y93" s="4"/>
      <c r="Z93" s="4"/>
    </row>
    <row r="94" spans="1:26" ht="15">
      <c r="A94" s="149"/>
      <c r="B94" s="160"/>
      <c r="C94" s="160"/>
      <c r="D94" s="149"/>
      <c r="E94" s="149"/>
      <c r="F94" s="149"/>
      <c r="G94" s="149"/>
      <c r="H94" s="149"/>
      <c r="I94" s="149"/>
      <c r="J94" s="149"/>
      <c r="K94" s="149"/>
      <c r="L94" s="149"/>
      <c r="M94" s="149"/>
      <c r="N94" s="149"/>
      <c r="O94" s="149"/>
      <c r="P94" s="149"/>
      <c r="Q94" s="149"/>
      <c r="R94" s="149"/>
      <c r="S94" s="149"/>
      <c r="T94" s="149"/>
      <c r="U94" s="149"/>
      <c r="V94" s="149"/>
      <c r="W94" s="149"/>
      <c r="X94" s="149"/>
      <c r="Y94" s="4"/>
      <c r="Z94" s="4"/>
    </row>
    <row r="95" spans="1:26" ht="15">
      <c r="A95" s="149"/>
      <c r="B95" s="160"/>
      <c r="C95" s="160"/>
      <c r="D95" s="149"/>
      <c r="E95" s="149"/>
      <c r="F95" s="149"/>
      <c r="G95" s="149"/>
      <c r="H95" s="149"/>
      <c r="I95" s="149"/>
      <c r="J95" s="149"/>
      <c r="K95" s="149"/>
      <c r="L95" s="149"/>
      <c r="M95" s="149"/>
      <c r="N95" s="149"/>
      <c r="O95" s="149"/>
      <c r="P95" s="149"/>
      <c r="Q95" s="149"/>
      <c r="R95" s="149"/>
      <c r="S95" s="149"/>
      <c r="T95" s="149"/>
      <c r="U95" s="149"/>
      <c r="V95" s="149"/>
      <c r="W95" s="149"/>
      <c r="X95" s="149"/>
      <c r="Y95" s="4"/>
      <c r="Z95" s="4"/>
    </row>
    <row r="96" spans="1:26" ht="15">
      <c r="A96" s="149"/>
      <c r="B96" s="160"/>
      <c r="C96" s="160"/>
      <c r="D96" s="149"/>
      <c r="E96" s="149"/>
      <c r="F96" s="149"/>
      <c r="G96" s="149"/>
      <c r="H96" s="149"/>
      <c r="I96" s="149"/>
      <c r="J96" s="149"/>
      <c r="K96" s="149"/>
      <c r="L96" s="149"/>
      <c r="M96" s="149"/>
      <c r="N96" s="149"/>
      <c r="O96" s="149"/>
      <c r="P96" s="149"/>
      <c r="Q96" s="149"/>
      <c r="R96" s="149"/>
      <c r="S96" s="149"/>
      <c r="T96" s="149"/>
      <c r="U96" s="149"/>
      <c r="V96" s="149"/>
      <c r="W96" s="149"/>
      <c r="X96" s="149"/>
      <c r="Y96" s="4"/>
      <c r="Z96" s="4"/>
    </row>
    <row r="97" spans="1:26" ht="15">
      <c r="A97" s="149"/>
      <c r="B97" s="160"/>
      <c r="C97" s="160"/>
      <c r="D97" s="149"/>
      <c r="E97" s="149"/>
      <c r="F97" s="149"/>
      <c r="G97" s="149"/>
      <c r="H97" s="149"/>
      <c r="I97" s="149"/>
      <c r="J97" s="149"/>
      <c r="K97" s="149"/>
      <c r="L97" s="149"/>
      <c r="M97" s="149"/>
      <c r="N97" s="149"/>
      <c r="O97" s="149"/>
      <c r="P97" s="149"/>
      <c r="Q97" s="149"/>
      <c r="R97" s="149"/>
      <c r="S97" s="149"/>
      <c r="T97" s="149"/>
      <c r="U97" s="149"/>
      <c r="V97" s="149"/>
      <c r="W97" s="149"/>
      <c r="X97" s="149"/>
      <c r="Y97" s="4"/>
      <c r="Z97" s="4"/>
    </row>
    <row r="98" spans="1:26" ht="15">
      <c r="A98" s="149"/>
      <c r="B98" s="160"/>
      <c r="C98" s="160"/>
      <c r="D98" s="149"/>
      <c r="E98" s="149"/>
      <c r="F98" s="149"/>
      <c r="G98" s="149"/>
      <c r="H98" s="149"/>
      <c r="I98" s="149"/>
      <c r="J98" s="149"/>
      <c r="K98" s="149"/>
      <c r="L98" s="149"/>
      <c r="M98" s="149"/>
      <c r="N98" s="149"/>
      <c r="O98" s="149"/>
      <c r="P98" s="149"/>
      <c r="Q98" s="149"/>
      <c r="R98" s="149"/>
      <c r="S98" s="149"/>
      <c r="T98" s="149"/>
      <c r="U98" s="149"/>
      <c r="V98" s="149"/>
      <c r="W98" s="149"/>
      <c r="X98" s="149"/>
      <c r="Y98" s="4"/>
      <c r="Z98" s="4"/>
    </row>
    <row r="99" spans="1:26" ht="15">
      <c r="A99" s="149"/>
      <c r="B99" s="160"/>
      <c r="C99" s="160"/>
      <c r="D99" s="149"/>
      <c r="E99" s="149"/>
      <c r="F99" s="149"/>
      <c r="G99" s="149"/>
      <c r="H99" s="149"/>
      <c r="I99" s="149"/>
      <c r="J99" s="149"/>
      <c r="K99" s="149"/>
      <c r="L99" s="149"/>
      <c r="M99" s="149"/>
      <c r="N99" s="149"/>
      <c r="O99" s="149"/>
      <c r="P99" s="149"/>
      <c r="Q99" s="149"/>
      <c r="R99" s="149"/>
      <c r="S99" s="149"/>
      <c r="T99" s="149"/>
      <c r="U99" s="149"/>
      <c r="V99" s="149"/>
      <c r="W99" s="149"/>
      <c r="X99" s="149"/>
      <c r="Y99" s="4"/>
      <c r="Z99" s="4"/>
    </row>
    <row r="100" spans="1:26" ht="15">
      <c r="A100" s="149"/>
      <c r="B100" s="160"/>
      <c r="C100" s="160"/>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4"/>
      <c r="Z100" s="4"/>
    </row>
    <row r="101" spans="1:26" ht="15">
      <c r="A101" s="149"/>
      <c r="B101" s="160"/>
      <c r="C101" s="160"/>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4"/>
      <c r="Z101" s="4"/>
    </row>
    <row r="102" spans="1:26" ht="15">
      <c r="A102" s="149"/>
      <c r="B102" s="160"/>
      <c r="C102" s="160"/>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4"/>
      <c r="Z102" s="4"/>
    </row>
    <row r="103" spans="1:26" ht="15">
      <c r="A103" s="149"/>
      <c r="B103" s="160"/>
      <c r="C103" s="160"/>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4"/>
      <c r="Z103" s="4"/>
    </row>
    <row r="104" spans="1:26" ht="15">
      <c r="A104" s="149"/>
      <c r="B104" s="160"/>
      <c r="C104" s="160"/>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4"/>
      <c r="Z104" s="4"/>
    </row>
    <row r="105" spans="1:26" ht="15">
      <c r="A105" s="149"/>
      <c r="B105" s="160"/>
      <c r="C105" s="160"/>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4"/>
      <c r="Z105" s="4"/>
    </row>
    <row r="106" spans="1:26" ht="15">
      <c r="A106" s="149"/>
      <c r="B106" s="160"/>
      <c r="C106" s="160"/>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4"/>
      <c r="Z106" s="4"/>
    </row>
    <row r="107" spans="1:26" ht="15">
      <c r="A107" s="149"/>
      <c r="B107" s="160"/>
      <c r="C107" s="160"/>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4"/>
      <c r="Z107" s="4"/>
    </row>
    <row r="108" spans="1:26" ht="15">
      <c r="A108" s="149"/>
      <c r="B108" s="160"/>
      <c r="C108" s="160"/>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4"/>
      <c r="Z108" s="4"/>
    </row>
    <row r="109" spans="1:26" ht="15">
      <c r="A109" s="149"/>
      <c r="B109" s="160"/>
      <c r="C109" s="160"/>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4"/>
      <c r="Z109" s="4"/>
    </row>
    <row r="110" spans="1:26" ht="15">
      <c r="A110" s="149"/>
      <c r="B110" s="160"/>
      <c r="C110" s="160"/>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4"/>
      <c r="Z110" s="4"/>
    </row>
    <row r="111" spans="1:26" ht="15">
      <c r="A111" s="149"/>
      <c r="B111" s="160"/>
      <c r="C111" s="160"/>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4"/>
      <c r="Z111" s="4"/>
    </row>
    <row r="112" spans="1:26" ht="15">
      <c r="A112" s="149"/>
      <c r="B112" s="160"/>
      <c r="C112" s="160"/>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4"/>
      <c r="Z112" s="4"/>
    </row>
    <row r="113" spans="1:26" ht="15">
      <c r="A113" s="149"/>
      <c r="B113" s="160"/>
      <c r="C113" s="160"/>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4"/>
      <c r="Z113" s="4"/>
    </row>
    <row r="114" spans="1:26" ht="15">
      <c r="A114" s="149"/>
      <c r="B114" s="160"/>
      <c r="C114" s="160"/>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4"/>
      <c r="Z114" s="4"/>
    </row>
    <row r="115" spans="1:26" ht="15">
      <c r="A115" s="149"/>
      <c r="B115" s="160"/>
      <c r="C115" s="160"/>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4"/>
      <c r="Z115" s="4"/>
    </row>
    <row r="116" spans="1:26" ht="15">
      <c r="A116" s="149"/>
      <c r="B116" s="160"/>
      <c r="C116" s="160"/>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4"/>
      <c r="Z116" s="4"/>
    </row>
    <row r="117" spans="1:26" ht="15">
      <c r="A117" s="149"/>
      <c r="B117" s="160"/>
      <c r="C117" s="160"/>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4"/>
      <c r="Z117" s="4"/>
    </row>
    <row r="118" spans="1:26" ht="15">
      <c r="A118" s="149"/>
      <c r="B118" s="160"/>
      <c r="C118" s="160"/>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4"/>
      <c r="Z118" s="4"/>
    </row>
    <row r="119" spans="1:26" ht="15">
      <c r="A119" s="149"/>
      <c r="B119" s="160"/>
      <c r="C119" s="160"/>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4"/>
      <c r="Z119" s="4"/>
    </row>
    <row r="120" spans="1:26" ht="15">
      <c r="A120" s="149"/>
      <c r="B120" s="160"/>
      <c r="C120" s="160"/>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4"/>
      <c r="Z120" s="4"/>
    </row>
    <row r="121" spans="1:26" ht="15">
      <c r="A121" s="149"/>
      <c r="B121" s="160"/>
      <c r="C121" s="160"/>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4"/>
      <c r="Z121" s="4"/>
    </row>
    <row r="122" spans="1:26" ht="15">
      <c r="A122" s="149"/>
      <c r="B122" s="160"/>
      <c r="C122" s="160"/>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4"/>
      <c r="Z122" s="4"/>
    </row>
    <row r="123" spans="1:26" ht="15">
      <c r="A123" s="149"/>
      <c r="B123" s="160"/>
      <c r="C123" s="160"/>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4"/>
      <c r="Z123" s="4"/>
    </row>
    <row r="124" spans="1:26" ht="15">
      <c r="A124" s="149"/>
      <c r="B124" s="160"/>
      <c r="C124" s="160"/>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4"/>
      <c r="Z124" s="4"/>
    </row>
    <row r="125" spans="1:26" ht="15">
      <c r="A125" s="149"/>
      <c r="B125" s="160"/>
      <c r="C125" s="160"/>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4"/>
      <c r="Z125" s="4"/>
    </row>
    <row r="126" spans="1:26" ht="15">
      <c r="A126" s="149"/>
      <c r="B126" s="160"/>
      <c r="C126" s="160"/>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4"/>
      <c r="Z126" s="4"/>
    </row>
    <row r="127" spans="1:26" ht="15">
      <c r="A127" s="149"/>
      <c r="B127" s="160"/>
      <c r="C127" s="160"/>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4"/>
      <c r="Z127" s="4"/>
    </row>
    <row r="128" spans="1:26" ht="15">
      <c r="A128" s="149"/>
      <c r="B128" s="160"/>
      <c r="C128" s="160"/>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4"/>
      <c r="Z128" s="4"/>
    </row>
    <row r="129" spans="1:26" ht="15">
      <c r="A129" s="149"/>
      <c r="B129" s="160"/>
      <c r="C129" s="160"/>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4"/>
      <c r="Z129" s="4"/>
    </row>
    <row r="130" spans="1:26" ht="15">
      <c r="A130" s="149"/>
      <c r="B130" s="160"/>
      <c r="C130" s="160"/>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4"/>
      <c r="Z130" s="4"/>
    </row>
    <row r="131" spans="1:26" ht="15">
      <c r="A131" s="149"/>
      <c r="B131" s="160"/>
      <c r="C131" s="160"/>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4"/>
      <c r="Z131" s="4"/>
    </row>
    <row r="132" spans="1:26" ht="15">
      <c r="A132" s="149"/>
      <c r="B132" s="160"/>
      <c r="C132" s="160"/>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4"/>
      <c r="Z132" s="4"/>
    </row>
    <row r="133" spans="1:26" ht="15">
      <c r="A133" s="149"/>
      <c r="B133" s="160"/>
      <c r="C133" s="160"/>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4"/>
      <c r="Z133" s="4"/>
    </row>
    <row r="134" spans="1:26" ht="15">
      <c r="A134" s="149"/>
      <c r="B134" s="160"/>
      <c r="C134" s="160"/>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4"/>
      <c r="Z134" s="4"/>
    </row>
    <row r="135" spans="1:26" ht="15">
      <c r="A135" s="149"/>
      <c r="B135" s="160"/>
      <c r="C135" s="160"/>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4"/>
      <c r="Z135" s="4"/>
    </row>
    <row r="136" spans="1:26" ht="15">
      <c r="A136" s="149"/>
      <c r="B136" s="160"/>
      <c r="C136" s="160"/>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4"/>
      <c r="Z136" s="4"/>
    </row>
    <row r="137" spans="1:26" ht="15">
      <c r="A137" s="149"/>
      <c r="B137" s="160"/>
      <c r="C137" s="160"/>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4"/>
      <c r="Z137" s="4"/>
    </row>
    <row r="138" spans="1:26" ht="15">
      <c r="A138" s="149"/>
      <c r="B138" s="160"/>
      <c r="C138" s="160"/>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4"/>
      <c r="Z138" s="4"/>
    </row>
    <row r="139" spans="1:26" ht="15">
      <c r="A139" s="149"/>
      <c r="B139" s="160"/>
      <c r="C139" s="160"/>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4"/>
      <c r="Z139" s="4"/>
    </row>
    <row r="140" spans="1:26" ht="15">
      <c r="A140" s="149"/>
      <c r="B140" s="160"/>
      <c r="C140" s="160"/>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4"/>
      <c r="Z140" s="4"/>
    </row>
    <row r="141" spans="1:26" ht="15">
      <c r="A141" s="149"/>
      <c r="B141" s="160"/>
      <c r="C141" s="160"/>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4"/>
      <c r="Z141" s="4"/>
    </row>
    <row r="142" spans="1:26" ht="15">
      <c r="A142" s="149"/>
      <c r="B142" s="160"/>
      <c r="C142" s="160"/>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4"/>
      <c r="Z142" s="4"/>
    </row>
    <row r="143" spans="1:26" ht="15">
      <c r="A143" s="149"/>
      <c r="B143" s="160"/>
      <c r="C143" s="160"/>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4"/>
      <c r="Z143" s="4"/>
    </row>
    <row r="144" spans="1:26" ht="15">
      <c r="A144" s="149"/>
      <c r="B144" s="160"/>
      <c r="C144" s="160"/>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4"/>
      <c r="Z144" s="4"/>
    </row>
    <row r="145" spans="1:26" ht="15">
      <c r="A145" s="149"/>
      <c r="B145" s="160"/>
      <c r="C145" s="160"/>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4"/>
      <c r="Z145" s="4"/>
    </row>
    <row r="146" spans="1:26" ht="15">
      <c r="A146" s="149"/>
      <c r="B146" s="160"/>
      <c r="C146" s="160"/>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4"/>
      <c r="Z146" s="4"/>
    </row>
    <row r="147" spans="1:26" ht="15">
      <c r="A147" s="149"/>
      <c r="B147" s="160"/>
      <c r="C147" s="160"/>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4"/>
      <c r="Z147" s="4"/>
    </row>
    <row r="148" spans="1:26" ht="15">
      <c r="A148" s="149"/>
      <c r="B148" s="160"/>
      <c r="C148" s="160"/>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4"/>
      <c r="Z148" s="4"/>
    </row>
    <row r="149" spans="1:26" ht="15">
      <c r="A149" s="149"/>
      <c r="B149" s="160"/>
      <c r="C149" s="160"/>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4"/>
      <c r="Z149" s="4"/>
    </row>
    <row r="150" spans="1:26" ht="15">
      <c r="A150" s="149"/>
      <c r="B150" s="160"/>
      <c r="C150" s="160"/>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4"/>
      <c r="Z150" s="4"/>
    </row>
    <row r="151" spans="1:26" ht="15">
      <c r="A151" s="149"/>
      <c r="B151" s="160"/>
      <c r="C151" s="160"/>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4"/>
      <c r="Z151" s="4"/>
    </row>
    <row r="152" spans="1:26" ht="15">
      <c r="A152" s="149"/>
      <c r="B152" s="160"/>
      <c r="C152" s="160"/>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4"/>
      <c r="Z152" s="4"/>
    </row>
    <row r="153" spans="1:26" ht="15">
      <c r="A153" s="149"/>
      <c r="B153" s="160"/>
      <c r="C153" s="160"/>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4"/>
      <c r="Z153" s="4"/>
    </row>
    <row r="154" spans="1:26" ht="15">
      <c r="A154" s="149"/>
      <c r="B154" s="160"/>
      <c r="C154" s="160"/>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4"/>
      <c r="Z154" s="4"/>
    </row>
    <row r="155" spans="1:26" ht="15">
      <c r="A155" s="149"/>
      <c r="B155" s="160"/>
      <c r="C155" s="160"/>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4"/>
      <c r="Z155" s="4"/>
    </row>
    <row r="156" spans="1:26" ht="15">
      <c r="A156" s="149"/>
      <c r="B156" s="160"/>
      <c r="C156" s="160"/>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4"/>
      <c r="Z156" s="4"/>
    </row>
    <row r="157" spans="1:26" ht="15">
      <c r="A157" s="149"/>
      <c r="B157" s="160"/>
      <c r="C157" s="160"/>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4"/>
      <c r="Z157" s="4"/>
    </row>
    <row r="158" spans="1:26" ht="15">
      <c r="A158" s="149"/>
      <c r="B158" s="160"/>
      <c r="C158" s="160"/>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4"/>
      <c r="Z158" s="4"/>
    </row>
    <row r="159" spans="1:26" ht="15">
      <c r="A159" s="149"/>
      <c r="B159" s="160"/>
      <c r="C159" s="160"/>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4"/>
      <c r="Z159" s="4"/>
    </row>
    <row r="160" spans="1:26" ht="15">
      <c r="A160" s="149"/>
      <c r="B160" s="160"/>
      <c r="C160" s="160"/>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4"/>
      <c r="Z160" s="4"/>
    </row>
    <row r="161" spans="1:26" ht="15">
      <c r="A161" s="149"/>
      <c r="B161" s="160"/>
      <c r="C161" s="160"/>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4"/>
      <c r="Z161" s="4"/>
    </row>
    <row r="162" spans="1:26" ht="15">
      <c r="A162" s="149"/>
      <c r="B162" s="160"/>
      <c r="C162" s="160"/>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4"/>
      <c r="Z162" s="4"/>
    </row>
    <row r="163" spans="1:26" ht="15">
      <c r="A163" s="149"/>
      <c r="B163" s="160"/>
      <c r="C163" s="160"/>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4"/>
      <c r="Z163" s="4"/>
    </row>
    <row r="164" spans="1:26" ht="15">
      <c r="A164" s="149"/>
      <c r="B164" s="160"/>
      <c r="C164" s="160"/>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4"/>
      <c r="Z164" s="4"/>
    </row>
    <row r="165" spans="1:26" ht="15">
      <c r="A165" s="149"/>
      <c r="B165" s="160"/>
      <c r="C165" s="160"/>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4"/>
      <c r="Z165" s="4"/>
    </row>
    <row r="166" spans="1:26" ht="15">
      <c r="A166" s="149"/>
      <c r="B166" s="160"/>
      <c r="C166" s="160"/>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4"/>
      <c r="Z166" s="4"/>
    </row>
    <row r="167" spans="1:26" ht="15">
      <c r="A167" s="149"/>
      <c r="B167" s="160"/>
      <c r="C167" s="160"/>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4"/>
      <c r="Z167" s="4"/>
    </row>
    <row r="168" spans="1:26" ht="15">
      <c r="A168" s="149"/>
      <c r="B168" s="160"/>
      <c r="C168" s="160"/>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4"/>
      <c r="Z168" s="4"/>
    </row>
    <row r="169" spans="1:26" ht="15">
      <c r="A169" s="149"/>
      <c r="B169" s="160"/>
      <c r="C169" s="160"/>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4"/>
      <c r="Z169" s="4"/>
    </row>
    <row r="170" spans="1:26" ht="15">
      <c r="A170" s="149"/>
      <c r="B170" s="160"/>
      <c r="C170" s="160"/>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4"/>
      <c r="Z170" s="4"/>
    </row>
    <row r="171" spans="1:26" ht="15">
      <c r="A171" s="149"/>
      <c r="B171" s="160"/>
      <c r="C171" s="160"/>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4"/>
      <c r="Z171" s="4"/>
    </row>
    <row r="172" spans="1:26" ht="15">
      <c r="A172" s="149"/>
      <c r="B172" s="160"/>
      <c r="C172" s="160"/>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4"/>
      <c r="Z172" s="4"/>
    </row>
    <row r="173" spans="1:26" ht="15">
      <c r="A173" s="149"/>
      <c r="B173" s="160"/>
      <c r="C173" s="160"/>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4"/>
      <c r="Z173" s="4"/>
    </row>
    <row r="174" spans="1:26" ht="15">
      <c r="A174" s="149"/>
      <c r="B174" s="160"/>
      <c r="C174" s="160"/>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4"/>
      <c r="Z174" s="4"/>
    </row>
    <row r="175" spans="1:26" ht="15">
      <c r="A175" s="149"/>
      <c r="B175" s="160"/>
      <c r="C175" s="160"/>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4"/>
      <c r="Z175" s="4"/>
    </row>
    <row r="176" spans="1:26" ht="15">
      <c r="A176" s="149"/>
      <c r="B176" s="160"/>
      <c r="C176" s="160"/>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4"/>
      <c r="Z176" s="4"/>
    </row>
    <row r="177" spans="1:26" ht="15">
      <c r="A177" s="149"/>
      <c r="B177" s="160"/>
      <c r="C177" s="160"/>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4"/>
      <c r="Z177" s="4"/>
    </row>
    <row r="178" spans="1:26" ht="15">
      <c r="A178" s="149"/>
      <c r="B178" s="160"/>
      <c r="C178" s="160"/>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4"/>
      <c r="Z178" s="4"/>
    </row>
    <row r="179" spans="1:26" ht="15">
      <c r="A179" s="149"/>
      <c r="B179" s="160"/>
      <c r="C179" s="160"/>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4"/>
      <c r="Z179" s="4"/>
    </row>
    <row r="180" spans="1:26" ht="15">
      <c r="A180" s="149"/>
      <c r="B180" s="160"/>
      <c r="C180" s="160"/>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4"/>
      <c r="Z180" s="4"/>
    </row>
    <row r="181" spans="1:26" ht="15">
      <c r="A181" s="149"/>
      <c r="B181" s="160"/>
      <c r="C181" s="160"/>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4"/>
      <c r="Z181" s="4"/>
    </row>
    <row r="182" spans="1:26" ht="15">
      <c r="A182" s="149"/>
      <c r="B182" s="160"/>
      <c r="C182" s="160"/>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4"/>
      <c r="Z182" s="4"/>
    </row>
    <row r="183" spans="1:26" ht="15">
      <c r="A183" s="149"/>
      <c r="B183" s="160"/>
      <c r="C183" s="160"/>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4"/>
      <c r="Z183" s="4"/>
    </row>
    <row r="184" spans="1:26" ht="15">
      <c r="A184" s="149"/>
      <c r="B184" s="160"/>
      <c r="C184" s="160"/>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4"/>
      <c r="Z184" s="4"/>
    </row>
    <row r="185" spans="1:26" ht="15">
      <c r="A185" s="149"/>
      <c r="B185" s="160"/>
      <c r="C185" s="160"/>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4"/>
      <c r="Z185" s="4"/>
    </row>
    <row r="186" spans="1:26" ht="15">
      <c r="A186" s="149"/>
      <c r="B186" s="160"/>
      <c r="C186" s="160"/>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4"/>
      <c r="Z186" s="4"/>
    </row>
    <row r="187" spans="1:26" ht="15">
      <c r="A187" s="149"/>
      <c r="B187" s="160"/>
      <c r="C187" s="160"/>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4"/>
      <c r="Z187" s="4"/>
    </row>
    <row r="188" spans="1:26" ht="15">
      <c r="A188" s="149"/>
      <c r="B188" s="160"/>
      <c r="C188" s="160"/>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4"/>
      <c r="Z188" s="4"/>
    </row>
    <row r="189" spans="1:26" ht="15">
      <c r="A189" s="149"/>
      <c r="B189" s="160"/>
      <c r="C189" s="160"/>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4"/>
      <c r="Z189" s="4"/>
    </row>
    <row r="190" spans="1:26" ht="15">
      <c r="A190" s="149"/>
      <c r="B190" s="160"/>
      <c r="C190" s="160"/>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4"/>
      <c r="Z190" s="4"/>
    </row>
    <row r="191" spans="1:26" ht="15">
      <c r="A191" s="149"/>
      <c r="B191" s="160"/>
      <c r="C191" s="160"/>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4"/>
      <c r="Z191" s="4"/>
    </row>
    <row r="192" spans="1:26" ht="15">
      <c r="A192" s="149"/>
      <c r="B192" s="160"/>
      <c r="C192" s="160"/>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4"/>
      <c r="Z192" s="4"/>
    </row>
    <row r="193" spans="1:26" ht="15">
      <c r="A193" s="149"/>
      <c r="B193" s="160"/>
      <c r="C193" s="160"/>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4"/>
      <c r="Z193" s="4"/>
    </row>
    <row r="194" spans="1:26" ht="15">
      <c r="A194" s="149"/>
      <c r="B194" s="160"/>
      <c r="C194" s="160"/>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4"/>
      <c r="Z194" s="4"/>
    </row>
    <row r="195" spans="1:26" ht="15">
      <c r="A195" s="149"/>
      <c r="B195" s="160"/>
      <c r="C195" s="160"/>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4"/>
      <c r="Z195" s="4"/>
    </row>
    <row r="196" spans="1:26" ht="15">
      <c r="A196" s="149"/>
      <c r="B196" s="160"/>
      <c r="C196" s="160"/>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4"/>
      <c r="Z196" s="4"/>
    </row>
    <row r="197" spans="1:26" ht="15">
      <c r="A197" s="149"/>
      <c r="B197" s="160"/>
      <c r="C197" s="160"/>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4"/>
      <c r="Z197" s="4"/>
    </row>
    <row r="198" spans="1:26" ht="15">
      <c r="A198" s="149"/>
      <c r="B198" s="160"/>
      <c r="C198" s="160"/>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4"/>
      <c r="Z198" s="4"/>
    </row>
    <row r="199" spans="1:26" ht="15">
      <c r="A199" s="149"/>
      <c r="B199" s="160"/>
      <c r="C199" s="160"/>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4"/>
      <c r="Z199" s="4"/>
    </row>
    <row r="200" spans="1:26" ht="15">
      <c r="A200" s="149"/>
      <c r="B200" s="160"/>
      <c r="C200" s="160"/>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4"/>
      <c r="Z200" s="4"/>
    </row>
    <row r="201" spans="1:26" ht="15">
      <c r="A201" s="149"/>
      <c r="B201" s="160"/>
      <c r="C201" s="160"/>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4"/>
      <c r="Z201" s="4"/>
    </row>
    <row r="202" spans="1:26" ht="15">
      <c r="A202" s="149"/>
      <c r="B202" s="160"/>
      <c r="C202" s="160"/>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4"/>
      <c r="Z202" s="4"/>
    </row>
    <row r="203" spans="1:26" ht="15">
      <c r="A203" s="149"/>
      <c r="B203" s="160"/>
      <c r="C203" s="160"/>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4"/>
      <c r="Z203" s="4"/>
    </row>
    <row r="204" spans="1:26" ht="15">
      <c r="A204" s="149"/>
      <c r="B204" s="160"/>
      <c r="C204" s="160"/>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4"/>
      <c r="Z204" s="4"/>
    </row>
    <row r="205" spans="1:26" ht="15">
      <c r="A205" s="149"/>
      <c r="B205" s="160"/>
      <c r="C205" s="160"/>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4"/>
      <c r="Z205" s="4"/>
    </row>
    <row r="206" spans="1:26" ht="15">
      <c r="A206" s="149"/>
      <c r="B206" s="160"/>
      <c r="C206" s="160"/>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4"/>
      <c r="Z206" s="4"/>
    </row>
    <row r="207" spans="1:26" ht="15">
      <c r="A207" s="149"/>
      <c r="B207" s="160"/>
      <c r="C207" s="160"/>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4"/>
      <c r="Z207" s="4"/>
    </row>
    <row r="208" spans="1:26" ht="15">
      <c r="A208" s="149"/>
      <c r="B208" s="160"/>
      <c r="C208" s="160"/>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4"/>
      <c r="Z208" s="4"/>
    </row>
    <row r="209" spans="1:26" ht="15">
      <c r="A209" s="149"/>
      <c r="B209" s="160"/>
      <c r="C209" s="160"/>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4"/>
      <c r="Z209" s="4"/>
    </row>
    <row r="210" spans="1:26" ht="15">
      <c r="A210" s="149"/>
      <c r="B210" s="160"/>
      <c r="C210" s="160"/>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4"/>
      <c r="Z210" s="4"/>
    </row>
    <row r="211" spans="1:26" ht="15">
      <c r="A211" s="149"/>
      <c r="B211" s="160"/>
      <c r="C211" s="160"/>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4"/>
      <c r="Z211" s="4"/>
    </row>
    <row r="212" spans="1:26" ht="15">
      <c r="A212" s="149"/>
      <c r="B212" s="160"/>
      <c r="C212" s="160"/>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4"/>
      <c r="Z212" s="4"/>
    </row>
    <row r="213" spans="1:26" ht="15">
      <c r="A213" s="149"/>
      <c r="B213" s="160"/>
      <c r="C213" s="160"/>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4"/>
      <c r="Z213" s="4"/>
    </row>
    <row r="214" spans="1:26" ht="15">
      <c r="A214" s="149"/>
      <c r="B214" s="160"/>
      <c r="C214" s="160"/>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4"/>
      <c r="Z214" s="4"/>
    </row>
    <row r="215" spans="1:26" ht="15">
      <c r="A215" s="149"/>
      <c r="B215" s="160"/>
      <c r="C215" s="160"/>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4"/>
      <c r="Z215" s="4"/>
    </row>
    <row r="216" spans="1:26" ht="15">
      <c r="A216" s="149"/>
      <c r="B216" s="160"/>
      <c r="C216" s="160"/>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4"/>
      <c r="Z216" s="4"/>
    </row>
    <row r="217" spans="1:26" ht="15">
      <c r="A217" s="149"/>
      <c r="B217" s="160"/>
      <c r="C217" s="160"/>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4"/>
      <c r="Z217" s="4"/>
    </row>
    <row r="218" spans="1:26" ht="15">
      <c r="A218" s="149"/>
      <c r="B218" s="160"/>
      <c r="C218" s="160"/>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4"/>
      <c r="Z218" s="4"/>
    </row>
    <row r="219" spans="1:26" ht="15">
      <c r="A219" s="149"/>
      <c r="B219" s="160"/>
      <c r="C219" s="160"/>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4"/>
      <c r="Z219" s="4"/>
    </row>
    <row r="220" spans="1:26" ht="15">
      <c r="A220" s="149"/>
      <c r="B220" s="160"/>
      <c r="C220" s="160"/>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4"/>
      <c r="Z220" s="4"/>
    </row>
    <row r="221" spans="1:26" ht="15">
      <c r="A221" s="149"/>
      <c r="B221" s="160"/>
      <c r="C221" s="160"/>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4"/>
      <c r="Z221" s="4"/>
    </row>
    <row r="222" spans="1:26" ht="15">
      <c r="A222" s="149"/>
      <c r="B222" s="160"/>
      <c r="C222" s="160"/>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4"/>
      <c r="Z222" s="4"/>
    </row>
    <row r="223" spans="1:26" ht="15">
      <c r="A223" s="149"/>
      <c r="B223" s="160"/>
      <c r="C223" s="160"/>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4"/>
      <c r="Z223" s="4"/>
    </row>
    <row r="224" spans="1:26" ht="15">
      <c r="A224" s="149"/>
      <c r="B224" s="160"/>
      <c r="C224" s="160"/>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4"/>
      <c r="Z224" s="4"/>
    </row>
    <row r="225" spans="1:26" ht="15">
      <c r="A225" s="149"/>
      <c r="B225" s="160"/>
      <c r="C225" s="160"/>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4"/>
      <c r="Z225" s="4"/>
    </row>
    <row r="226" spans="1:26" ht="15">
      <c r="A226" s="149"/>
      <c r="B226" s="160"/>
      <c r="C226" s="160"/>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4"/>
      <c r="Z226" s="4"/>
    </row>
    <row r="227" spans="1:26" ht="15">
      <c r="A227" s="149"/>
      <c r="B227" s="160"/>
      <c r="C227" s="160"/>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4"/>
      <c r="Z227" s="4"/>
    </row>
    <row r="228" spans="1:26" ht="15">
      <c r="A228" s="149"/>
      <c r="B228" s="160"/>
      <c r="C228" s="160"/>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4"/>
      <c r="Z228" s="4"/>
    </row>
    <row r="229" spans="1:26" ht="15">
      <c r="A229" s="149"/>
      <c r="B229" s="160"/>
      <c r="C229" s="160"/>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4"/>
      <c r="Z229" s="4"/>
    </row>
    <row r="230" spans="1:26" ht="15">
      <c r="A230" s="149"/>
      <c r="B230" s="160"/>
      <c r="C230" s="160"/>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4"/>
      <c r="Z230" s="4"/>
    </row>
    <row r="231" spans="1:26" ht="15">
      <c r="A231" s="149"/>
      <c r="B231" s="160"/>
      <c r="C231" s="160"/>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4"/>
      <c r="Z231" s="4"/>
    </row>
    <row r="232" spans="1:26" ht="15">
      <c r="A232" s="149"/>
      <c r="B232" s="160"/>
      <c r="C232" s="160"/>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4"/>
      <c r="Z232" s="4"/>
    </row>
    <row r="233" spans="1:26" ht="15">
      <c r="A233" s="149"/>
      <c r="B233" s="160"/>
      <c r="C233" s="160"/>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4"/>
      <c r="Z233" s="4"/>
    </row>
    <row r="234" spans="1:26" ht="15">
      <c r="A234" s="149"/>
      <c r="B234" s="160"/>
      <c r="C234" s="160"/>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4"/>
      <c r="Z234" s="4"/>
    </row>
    <row r="235" spans="1:26" ht="15">
      <c r="A235" s="149"/>
      <c r="B235" s="160"/>
      <c r="C235" s="160"/>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4"/>
      <c r="Z235" s="4"/>
    </row>
    <row r="236" spans="1:26" ht="15">
      <c r="A236" s="149"/>
      <c r="B236" s="160"/>
      <c r="C236" s="160"/>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4"/>
      <c r="Z236" s="4"/>
    </row>
    <row r="237" spans="1:26" ht="15">
      <c r="A237" s="149"/>
      <c r="B237" s="160"/>
      <c r="C237" s="160"/>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4"/>
      <c r="Z237" s="4"/>
    </row>
    <row r="238" spans="1:26" ht="15">
      <c r="A238" s="149"/>
      <c r="B238" s="160"/>
      <c r="C238" s="160"/>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4"/>
      <c r="Z238" s="4"/>
    </row>
    <row r="239" spans="1:26" ht="15">
      <c r="A239" s="149"/>
      <c r="B239" s="160"/>
      <c r="C239" s="160"/>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4"/>
      <c r="Z239" s="4"/>
    </row>
    <row r="240" spans="1:26" ht="15">
      <c r="A240" s="149"/>
      <c r="B240" s="160"/>
      <c r="C240" s="160"/>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4"/>
      <c r="Z240" s="4"/>
    </row>
    <row r="241" spans="1:26" ht="15">
      <c r="A241" s="149"/>
      <c r="B241" s="160"/>
      <c r="C241" s="160"/>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4"/>
      <c r="Z241" s="4"/>
    </row>
    <row r="242" spans="1:26" ht="15">
      <c r="A242" s="149"/>
      <c r="B242" s="160"/>
      <c r="C242" s="160"/>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4"/>
      <c r="Z242" s="4"/>
    </row>
    <row r="243" spans="1:26" ht="15">
      <c r="A243" s="149"/>
      <c r="B243" s="160"/>
      <c r="C243" s="160"/>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4"/>
      <c r="Z243" s="4"/>
    </row>
    <row r="244" spans="1:26" ht="15">
      <c r="A244" s="149"/>
      <c r="B244" s="160"/>
      <c r="C244" s="160"/>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4"/>
      <c r="Z244" s="4"/>
    </row>
    <row r="245" spans="1:26" ht="15">
      <c r="A245" s="149"/>
      <c r="B245" s="160"/>
      <c r="C245" s="160"/>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4"/>
      <c r="Z245" s="4"/>
    </row>
    <row r="246" spans="1:26" ht="15">
      <c r="A246" s="149"/>
      <c r="B246" s="160"/>
      <c r="C246" s="160"/>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4"/>
      <c r="Z246" s="4"/>
    </row>
    <row r="247" spans="1:26" ht="15">
      <c r="A247" s="149"/>
      <c r="B247" s="160"/>
      <c r="C247" s="160"/>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4"/>
      <c r="Z247" s="4"/>
    </row>
    <row r="248" spans="1:26" ht="15">
      <c r="A248" s="149"/>
      <c r="B248" s="160"/>
      <c r="C248" s="160"/>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4"/>
      <c r="Z248" s="4"/>
    </row>
    <row r="249" spans="1:26" ht="15">
      <c r="A249" s="149"/>
      <c r="B249" s="160"/>
      <c r="C249" s="160"/>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4"/>
      <c r="Z249" s="4"/>
    </row>
    <row r="250" spans="1:26" ht="15">
      <c r="A250" s="149"/>
      <c r="B250" s="160"/>
      <c r="C250" s="160"/>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4"/>
      <c r="Z250" s="4"/>
    </row>
    <row r="251" spans="1:26" ht="15">
      <c r="A251" s="149"/>
      <c r="B251" s="160"/>
      <c r="C251" s="160"/>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4"/>
      <c r="Z251" s="4"/>
    </row>
    <row r="252" spans="1:26" ht="15">
      <c r="A252" s="149"/>
      <c r="B252" s="160"/>
      <c r="C252" s="160"/>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4"/>
      <c r="Z252" s="4"/>
    </row>
    <row r="253" spans="1:26" ht="15">
      <c r="A253" s="149"/>
      <c r="B253" s="160"/>
      <c r="C253" s="160"/>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4"/>
      <c r="Z253" s="4"/>
    </row>
    <row r="254" spans="1:26" ht="15">
      <c r="A254" s="149"/>
      <c r="B254" s="160"/>
      <c r="C254" s="160"/>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4"/>
      <c r="Z254" s="4"/>
    </row>
    <row r="255" spans="1:26" ht="15">
      <c r="A255" s="149"/>
      <c r="B255" s="160"/>
      <c r="C255" s="160"/>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4"/>
      <c r="Z255" s="4"/>
    </row>
    <row r="256" spans="1:26" ht="15">
      <c r="A256" s="149"/>
      <c r="B256" s="160"/>
      <c r="C256" s="160"/>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4"/>
      <c r="Z256" s="4"/>
    </row>
    <row r="257" spans="1:26" ht="15">
      <c r="A257" s="149"/>
      <c r="B257" s="160"/>
      <c r="C257" s="160"/>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4"/>
      <c r="Z257" s="4"/>
    </row>
    <row r="258" spans="1:26" ht="15">
      <c r="A258" s="149"/>
      <c r="B258" s="160"/>
      <c r="C258" s="160"/>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4"/>
      <c r="Z258" s="4"/>
    </row>
    <row r="259" spans="1:26" ht="15">
      <c r="A259" s="4"/>
      <c r="B259" s="73"/>
      <c r="C259" s="7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3"/>
      <c r="C260" s="7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3"/>
      <c r="C261" s="7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3"/>
      <c r="C262" s="7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3"/>
      <c r="C263" s="7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3"/>
      <c r="C264" s="7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3"/>
      <c r="C265" s="7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3"/>
      <c r="C266" s="7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3"/>
      <c r="C267" s="7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3"/>
      <c r="C268" s="7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3"/>
      <c r="C269" s="7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3"/>
      <c r="C270" s="7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3"/>
      <c r="C271" s="7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3"/>
      <c r="C272" s="7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3"/>
      <c r="C273" s="7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3"/>
      <c r="C274" s="7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3"/>
      <c r="C275" s="7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3"/>
      <c r="C276" s="7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3"/>
      <c r="C277" s="7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3"/>
      <c r="C278" s="7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3"/>
      <c r="C279" s="7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3"/>
      <c r="C280" s="7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3"/>
      <c r="C281" s="7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3"/>
      <c r="C282" s="7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3"/>
      <c r="C283" s="7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3"/>
      <c r="C284" s="7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3"/>
      <c r="C285" s="7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3"/>
      <c r="C286" s="7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3"/>
      <c r="C287" s="7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3"/>
      <c r="C288" s="7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3"/>
      <c r="C289" s="7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3"/>
      <c r="C290" s="7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3"/>
      <c r="C291" s="7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3"/>
      <c r="C292" s="7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3"/>
      <c r="C293" s="7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3"/>
      <c r="C294" s="7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3"/>
      <c r="C295" s="7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3"/>
      <c r="C296" s="7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3"/>
      <c r="C297" s="7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3"/>
      <c r="C298" s="7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3"/>
      <c r="C299" s="7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3"/>
      <c r="C300" s="7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3"/>
      <c r="C301" s="7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3"/>
      <c r="C302" s="7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3"/>
      <c r="C303" s="7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3"/>
      <c r="C304" s="7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3"/>
      <c r="C305" s="7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3"/>
      <c r="C306" s="7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3"/>
      <c r="C307" s="7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3"/>
      <c r="C308" s="7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3"/>
      <c r="C309" s="7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3"/>
      <c r="C310" s="7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3"/>
      <c r="C311" s="7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3"/>
      <c r="C312" s="7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3"/>
      <c r="C313" s="7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3"/>
      <c r="C314" s="7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3"/>
      <c r="C315" s="7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3"/>
      <c r="C316" s="7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3"/>
      <c r="C317" s="7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3"/>
      <c r="C318" s="7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3"/>
      <c r="C319" s="7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3"/>
      <c r="C320" s="7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3"/>
      <c r="C321" s="7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3"/>
      <c r="C322" s="7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3"/>
      <c r="C323" s="7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3"/>
      <c r="C324" s="7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3"/>
      <c r="C325" s="7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3"/>
      <c r="C326" s="7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3"/>
      <c r="C327" s="7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3"/>
      <c r="C328" s="7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3"/>
      <c r="C329" s="7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3"/>
      <c r="C330" s="7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3"/>
      <c r="C331" s="7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3"/>
      <c r="C332" s="7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3"/>
      <c r="C333" s="7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3"/>
      <c r="C334" s="7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3"/>
      <c r="C335" s="7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3"/>
      <c r="C336" s="7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3"/>
      <c r="C337" s="7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3"/>
      <c r="C338" s="7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3"/>
      <c r="C339" s="7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3"/>
      <c r="C340" s="7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3"/>
      <c r="C341" s="7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3"/>
      <c r="C342" s="7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3"/>
      <c r="C343" s="7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3"/>
      <c r="C344" s="7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3"/>
      <c r="C345" s="7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3"/>
      <c r="C346" s="7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3"/>
      <c r="C347" s="7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3"/>
      <c r="C348" s="7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3"/>
      <c r="C349" s="7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3"/>
      <c r="C350" s="7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3"/>
      <c r="C351" s="7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3"/>
      <c r="C352" s="7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3"/>
      <c r="C353" s="7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3"/>
      <c r="C354" s="7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3"/>
      <c r="C355" s="7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3"/>
      <c r="C356" s="7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3"/>
      <c r="C357" s="7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3"/>
      <c r="C358" s="7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3"/>
      <c r="C359" s="7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3"/>
      <c r="C360" s="7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3"/>
      <c r="C361" s="7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3"/>
      <c r="C362" s="7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3"/>
      <c r="C363" s="7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3"/>
      <c r="C364" s="7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3"/>
      <c r="C365" s="7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3"/>
      <c r="C366" s="7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3"/>
      <c r="C367" s="7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3"/>
      <c r="C368" s="7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3"/>
      <c r="C369" s="7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3"/>
      <c r="C370" s="7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3"/>
      <c r="C371" s="7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3"/>
      <c r="C372" s="7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3"/>
      <c r="C373" s="7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3"/>
      <c r="C374" s="7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3"/>
      <c r="C375" s="7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3"/>
      <c r="C376" s="7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3"/>
      <c r="C377" s="7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3"/>
      <c r="C378" s="7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3"/>
      <c r="C379" s="7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3"/>
      <c r="C380" s="7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3"/>
      <c r="C381" s="7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3"/>
      <c r="C382" s="7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3"/>
      <c r="C383" s="7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3"/>
      <c r="C384" s="7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3"/>
      <c r="C385" s="7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3"/>
      <c r="C386" s="7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3"/>
      <c r="C387" s="7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3"/>
      <c r="C388" s="7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3"/>
      <c r="C389" s="7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3"/>
      <c r="C390" s="7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3"/>
      <c r="C391" s="7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3"/>
      <c r="C392" s="7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3"/>
      <c r="C393" s="7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3"/>
      <c r="C394" s="7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3"/>
      <c r="C395" s="7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3"/>
      <c r="C396" s="7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3"/>
      <c r="C397" s="7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3"/>
      <c r="C398" s="7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3"/>
      <c r="C399" s="7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3"/>
      <c r="C400" s="7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3"/>
      <c r="C401" s="7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3"/>
      <c r="C402" s="7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3"/>
      <c r="C403" s="7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3"/>
      <c r="C404" s="7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3"/>
      <c r="C405" s="7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3"/>
      <c r="C406" s="7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3"/>
      <c r="C407" s="7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3"/>
      <c r="C408" s="7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3"/>
      <c r="C409" s="7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3"/>
      <c r="C410" s="7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3"/>
      <c r="C411" s="7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3"/>
      <c r="C412" s="7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3"/>
      <c r="C413" s="7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3"/>
      <c r="C414" s="7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3"/>
      <c r="C415" s="7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3"/>
      <c r="C416" s="7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3"/>
      <c r="C417" s="7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3"/>
      <c r="C418" s="7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3"/>
      <c r="C419" s="7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3"/>
      <c r="C420" s="7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3"/>
      <c r="C421" s="7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3"/>
      <c r="C422" s="7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3"/>
      <c r="C423" s="7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3"/>
      <c r="C424" s="7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3"/>
      <c r="C425" s="7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3"/>
      <c r="C426" s="7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3"/>
      <c r="C427" s="7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3"/>
      <c r="C428" s="7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3"/>
      <c r="C429" s="7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3"/>
      <c r="C430" s="7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3"/>
      <c r="C431" s="7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3"/>
      <c r="C432" s="7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3"/>
      <c r="C433" s="7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3"/>
      <c r="C434" s="7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3"/>
      <c r="C435" s="7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3"/>
      <c r="C436" s="7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3"/>
      <c r="C437" s="7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3"/>
      <c r="C438" s="7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3"/>
      <c r="C439" s="7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3"/>
      <c r="C440" s="7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3"/>
      <c r="C441" s="7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3"/>
      <c r="C442" s="7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3"/>
      <c r="C443" s="7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3"/>
      <c r="C444" s="7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3"/>
      <c r="C445" s="7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3"/>
      <c r="C446" s="7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3"/>
      <c r="C447" s="7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3"/>
      <c r="C448" s="7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3"/>
      <c r="C449" s="7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3"/>
      <c r="C450" s="7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3"/>
      <c r="C451" s="7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3"/>
      <c r="C452" s="7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3"/>
      <c r="C453" s="7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3"/>
      <c r="C454" s="7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3"/>
      <c r="C455" s="7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3"/>
      <c r="C456" s="7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3"/>
      <c r="C457" s="7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3"/>
      <c r="C458" s="7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3"/>
      <c r="C459" s="7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3"/>
      <c r="C460" s="7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3"/>
      <c r="C461" s="7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3"/>
      <c r="C462" s="7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3"/>
      <c r="C463" s="7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3"/>
      <c r="C464" s="7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3"/>
      <c r="C465" s="7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3"/>
      <c r="C466" s="7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3"/>
      <c r="C467" s="7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3"/>
      <c r="C468" s="7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3"/>
      <c r="C469" s="7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3"/>
      <c r="C470" s="7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3"/>
      <c r="C471" s="7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3"/>
      <c r="C472" s="7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3"/>
      <c r="C473" s="7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3"/>
      <c r="C474" s="7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3"/>
      <c r="C475" s="7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3"/>
      <c r="C476" s="7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3"/>
      <c r="C477" s="7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3"/>
      <c r="C478" s="7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3"/>
      <c r="C479" s="7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3"/>
      <c r="C480" s="7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3"/>
      <c r="C481" s="7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3"/>
      <c r="C482" s="7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3"/>
      <c r="C483" s="7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3"/>
      <c r="C484" s="7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3"/>
      <c r="C485" s="7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3"/>
      <c r="C486" s="7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3"/>
      <c r="C487" s="7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3"/>
      <c r="C488" s="7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3"/>
      <c r="C489" s="7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3"/>
      <c r="C490" s="7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3"/>
      <c r="C491" s="7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3"/>
      <c r="C492" s="7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3"/>
      <c r="C493" s="7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3"/>
      <c r="C494" s="7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3"/>
      <c r="C495" s="7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3"/>
      <c r="C496" s="7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3"/>
      <c r="C497" s="7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3"/>
      <c r="C498" s="7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3"/>
      <c r="C499" s="7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3"/>
      <c r="C500" s="7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3"/>
      <c r="C501" s="7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3"/>
      <c r="C502" s="7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3"/>
      <c r="C503" s="7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3"/>
      <c r="C504" s="7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3"/>
      <c r="C505" s="7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3"/>
      <c r="C506" s="7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3"/>
      <c r="C507" s="7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3"/>
      <c r="C508" s="7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3"/>
      <c r="C509" s="7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3"/>
      <c r="C510" s="7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3"/>
      <c r="C511" s="7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3"/>
      <c r="C512" s="7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3"/>
      <c r="C513" s="7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3"/>
      <c r="C514" s="7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3"/>
      <c r="C515" s="7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3"/>
      <c r="C516" s="7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3"/>
      <c r="C517" s="7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3"/>
      <c r="C518" s="7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3"/>
      <c r="C519" s="7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3"/>
      <c r="C520" s="7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3"/>
      <c r="C521" s="7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3"/>
      <c r="C522" s="7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3"/>
      <c r="C523" s="7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3"/>
      <c r="C524" s="7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3"/>
      <c r="C525" s="7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3"/>
      <c r="C526" s="7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3"/>
      <c r="C527" s="7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3"/>
      <c r="C528" s="7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3"/>
      <c r="C529" s="7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3"/>
      <c r="C530" s="7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3"/>
      <c r="C531" s="7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3"/>
      <c r="C532" s="7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3"/>
      <c r="C533" s="7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3"/>
      <c r="C534" s="7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3"/>
      <c r="C535" s="7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3"/>
      <c r="C536" s="7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3"/>
      <c r="C537" s="7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3"/>
      <c r="C538" s="7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3"/>
      <c r="C539" s="7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3"/>
      <c r="C540" s="7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3"/>
      <c r="C541" s="7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3"/>
      <c r="C542" s="7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3"/>
      <c r="C543" s="7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3"/>
      <c r="C544" s="7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3"/>
      <c r="C545" s="7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3"/>
      <c r="C546" s="7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3"/>
      <c r="C547" s="7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3"/>
      <c r="C548" s="7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3"/>
      <c r="C549" s="7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3"/>
      <c r="C550" s="7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3"/>
      <c r="C551" s="7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3"/>
      <c r="C552" s="7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3"/>
      <c r="C553" s="7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3"/>
      <c r="C554" s="7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3"/>
      <c r="C555" s="7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3"/>
      <c r="C556" s="7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3"/>
      <c r="C557" s="7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3"/>
      <c r="C558" s="7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3"/>
      <c r="C559" s="7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3"/>
      <c r="C560" s="7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3"/>
      <c r="C561" s="7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3"/>
      <c r="C562" s="7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3"/>
      <c r="C563" s="7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3"/>
      <c r="C564" s="7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3"/>
      <c r="C565" s="7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3"/>
      <c r="C566" s="7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3"/>
      <c r="C567" s="7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3"/>
      <c r="C568" s="7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3"/>
      <c r="C569" s="7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3"/>
      <c r="C570" s="7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3"/>
      <c r="C571" s="7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3"/>
      <c r="C572" s="7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3"/>
      <c r="C573" s="7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3"/>
      <c r="C574" s="7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3"/>
      <c r="C575" s="7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3"/>
      <c r="C576" s="7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3"/>
      <c r="C577" s="7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3"/>
      <c r="C578" s="7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3"/>
      <c r="C579" s="7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3"/>
      <c r="C580" s="7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3"/>
      <c r="C581" s="7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3"/>
      <c r="C582" s="7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3"/>
      <c r="C583" s="7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3"/>
      <c r="C584" s="7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3"/>
      <c r="C585" s="7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3"/>
      <c r="C586" s="7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3"/>
      <c r="C587" s="7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3"/>
      <c r="C588" s="7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3"/>
      <c r="C589" s="7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3"/>
      <c r="C590" s="7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3"/>
      <c r="C591" s="7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3"/>
      <c r="C592" s="7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3"/>
      <c r="C593" s="7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3"/>
      <c r="C594" s="7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3"/>
      <c r="C595" s="7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3"/>
      <c r="C596" s="7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3"/>
      <c r="C597" s="7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3"/>
      <c r="C598" s="7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3"/>
      <c r="C599" s="7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3"/>
      <c r="C600" s="7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3"/>
      <c r="C601" s="7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3"/>
      <c r="C602" s="7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3"/>
      <c r="C603" s="7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3"/>
      <c r="C604" s="7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3"/>
      <c r="C605" s="7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3"/>
      <c r="C606" s="7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3"/>
      <c r="C607" s="7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3"/>
      <c r="C608" s="7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3"/>
      <c r="C609" s="7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3"/>
      <c r="C610" s="7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3"/>
      <c r="C611" s="7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3"/>
      <c r="C612" s="7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3"/>
      <c r="C613" s="7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3"/>
      <c r="C614" s="7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3"/>
      <c r="C615" s="7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3"/>
      <c r="C616" s="7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3"/>
      <c r="C617" s="7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3"/>
      <c r="C618" s="7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3"/>
      <c r="C619" s="7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3"/>
      <c r="C620" s="7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3"/>
      <c r="C621" s="7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3"/>
      <c r="C622" s="7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3"/>
      <c r="C623" s="7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3"/>
      <c r="C624" s="7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3"/>
      <c r="C625" s="7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3"/>
      <c r="C626" s="7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3"/>
      <c r="C627" s="7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3"/>
      <c r="C628" s="7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3"/>
      <c r="C629" s="7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3"/>
      <c r="C630" s="7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3"/>
      <c r="C631" s="7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3"/>
      <c r="C632" s="7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3"/>
      <c r="C633" s="7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3"/>
      <c r="C634" s="7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3"/>
      <c r="C635" s="7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3"/>
      <c r="C636" s="7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3"/>
      <c r="C637" s="7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3"/>
      <c r="C638" s="7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3"/>
      <c r="C639" s="7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3"/>
      <c r="C640" s="7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3"/>
      <c r="C641" s="7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3"/>
      <c r="C642" s="7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3"/>
      <c r="C643" s="7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3"/>
      <c r="C644" s="7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3"/>
      <c r="C645" s="7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3"/>
      <c r="C646" s="7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3"/>
      <c r="C647" s="7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3"/>
      <c r="C648" s="7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3"/>
      <c r="C649" s="7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3"/>
      <c r="C650" s="7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3"/>
      <c r="C651" s="7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3"/>
      <c r="C652" s="7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3"/>
      <c r="C653" s="7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3"/>
      <c r="C654" s="7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3"/>
      <c r="C655" s="7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3"/>
      <c r="C656" s="7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3"/>
      <c r="C657" s="7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3"/>
      <c r="C658" s="7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3"/>
      <c r="C659" s="7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3"/>
      <c r="C660" s="7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3"/>
      <c r="C661" s="7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3"/>
      <c r="C662" s="7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3"/>
      <c r="C663" s="7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3"/>
      <c r="C664" s="7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3"/>
      <c r="C665" s="7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3"/>
      <c r="C666" s="7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3"/>
      <c r="C667" s="7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3"/>
      <c r="C668" s="7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3"/>
      <c r="C669" s="7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3"/>
      <c r="C670" s="7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3"/>
      <c r="C671" s="7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3"/>
      <c r="C672" s="7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3"/>
      <c r="C673" s="7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3"/>
      <c r="C674" s="7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3"/>
      <c r="C675" s="7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3"/>
      <c r="C676" s="7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3"/>
      <c r="C677" s="7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3"/>
      <c r="C678" s="7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3"/>
      <c r="C679" s="7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3"/>
      <c r="C680" s="7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3"/>
      <c r="C681" s="7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3"/>
      <c r="C682" s="7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3"/>
      <c r="C683" s="7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3"/>
      <c r="C684" s="7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3"/>
      <c r="C685" s="7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3"/>
      <c r="C686" s="7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3"/>
      <c r="C687" s="7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3"/>
      <c r="C688" s="7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3"/>
      <c r="C689" s="7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3"/>
      <c r="C690" s="7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3"/>
      <c r="C691" s="7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3"/>
      <c r="C692" s="7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3"/>
      <c r="C693" s="7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3"/>
      <c r="C694" s="7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3"/>
      <c r="C695" s="7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3"/>
      <c r="C696" s="7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3"/>
      <c r="C697" s="7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3"/>
      <c r="C698" s="7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3"/>
      <c r="C699" s="7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3"/>
      <c r="C700" s="7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3"/>
      <c r="C701" s="7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3"/>
      <c r="C702" s="7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3"/>
      <c r="C703" s="7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3"/>
      <c r="C704" s="7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3"/>
      <c r="C705" s="7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3"/>
      <c r="C706" s="7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3"/>
      <c r="C707" s="7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3"/>
      <c r="C708" s="7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3"/>
      <c r="C709" s="7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3"/>
      <c r="C710" s="7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3"/>
      <c r="C711" s="7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3"/>
      <c r="C712" s="7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3"/>
      <c r="C713" s="7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3"/>
      <c r="C714" s="7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3"/>
      <c r="C715" s="7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3"/>
      <c r="C716" s="7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3"/>
      <c r="C717" s="7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3"/>
      <c r="C718" s="7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3"/>
      <c r="C719" s="7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3"/>
      <c r="C720" s="7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3"/>
      <c r="C721" s="7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3"/>
      <c r="C722" s="7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3"/>
      <c r="C723" s="7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3"/>
      <c r="C724" s="7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3"/>
      <c r="C725" s="7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3"/>
      <c r="C726" s="7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3"/>
      <c r="C727" s="7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3"/>
      <c r="C728" s="7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3"/>
      <c r="C729" s="7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3"/>
      <c r="C730" s="7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3"/>
      <c r="C731" s="7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3"/>
      <c r="C732" s="7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3"/>
      <c r="C733" s="7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3"/>
      <c r="C734" s="7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3"/>
      <c r="C735" s="7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3"/>
      <c r="C736" s="7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3"/>
      <c r="C737" s="7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3"/>
      <c r="C738" s="7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3"/>
      <c r="C739" s="7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3"/>
      <c r="C740" s="7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3"/>
      <c r="C741" s="7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3"/>
      <c r="C742" s="7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3"/>
      <c r="C743" s="7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3"/>
      <c r="C744" s="7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3"/>
      <c r="C745" s="7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3"/>
      <c r="C746" s="7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3"/>
      <c r="C747" s="7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3"/>
      <c r="C748" s="7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3"/>
      <c r="C749" s="7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3"/>
      <c r="C750" s="7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3"/>
      <c r="C751" s="7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3"/>
      <c r="C752" s="7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3"/>
      <c r="C753" s="7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3"/>
      <c r="C754" s="7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3"/>
      <c r="C755" s="7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3"/>
      <c r="C756" s="7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3"/>
      <c r="C757" s="7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3"/>
      <c r="C758" s="7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3"/>
      <c r="C759" s="7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3"/>
      <c r="C760" s="7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3"/>
      <c r="C761" s="7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3"/>
      <c r="C762" s="7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3"/>
      <c r="C763" s="7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3"/>
      <c r="C764" s="7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3"/>
      <c r="C765" s="7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3"/>
      <c r="C766" s="7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3"/>
      <c r="C767" s="7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3"/>
      <c r="C768" s="7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3"/>
      <c r="C769" s="7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3"/>
      <c r="C770" s="7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3"/>
      <c r="C771" s="7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3"/>
      <c r="C772" s="7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3"/>
      <c r="C773" s="7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3"/>
      <c r="C774" s="7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3"/>
      <c r="C775" s="7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3"/>
      <c r="C776" s="7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3"/>
      <c r="C777" s="7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3"/>
      <c r="C778" s="7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3"/>
      <c r="C779" s="7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3"/>
      <c r="C780" s="7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3"/>
      <c r="C781" s="7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3"/>
      <c r="C782" s="7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3"/>
      <c r="C783" s="7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3"/>
      <c r="C784" s="7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3"/>
      <c r="C785" s="7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3"/>
      <c r="C786" s="7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3"/>
      <c r="C787" s="7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3"/>
      <c r="C788" s="7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3"/>
      <c r="C789" s="7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3"/>
      <c r="C790" s="7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3"/>
      <c r="C791" s="7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3"/>
      <c r="C792" s="7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3"/>
      <c r="C793" s="7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3"/>
      <c r="C794" s="7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3"/>
      <c r="C795" s="7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3"/>
      <c r="C796" s="7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3"/>
      <c r="C797" s="7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3"/>
      <c r="C798" s="7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3"/>
      <c r="C799" s="7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3"/>
      <c r="C800" s="7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3"/>
      <c r="C801" s="7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3"/>
      <c r="C802" s="7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3"/>
      <c r="C803" s="7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3"/>
      <c r="C804" s="7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3"/>
      <c r="C805" s="7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3"/>
      <c r="C806" s="7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3"/>
      <c r="C807" s="7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3"/>
      <c r="C808" s="7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3"/>
      <c r="C809" s="7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3"/>
      <c r="C810" s="7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3"/>
      <c r="C811" s="7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3"/>
      <c r="C812" s="7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3"/>
      <c r="C813" s="7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3"/>
      <c r="C814" s="7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3"/>
      <c r="C815" s="7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3"/>
      <c r="C816" s="7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3"/>
      <c r="C817" s="7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3"/>
      <c r="C818" s="7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3"/>
      <c r="C819" s="7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3"/>
      <c r="C820" s="7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3"/>
      <c r="C821" s="7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3"/>
      <c r="C822" s="7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3"/>
      <c r="C823" s="7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3"/>
      <c r="C824" s="7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3"/>
      <c r="C825" s="7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3"/>
      <c r="C826" s="7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3"/>
      <c r="C827" s="7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3"/>
      <c r="C828" s="7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3"/>
      <c r="C829" s="7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3"/>
      <c r="C830" s="7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3"/>
      <c r="C831" s="7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3"/>
      <c r="C832" s="7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3"/>
      <c r="C833" s="7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3"/>
      <c r="C834" s="7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3"/>
      <c r="C835" s="7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3"/>
      <c r="C836" s="7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3"/>
      <c r="C837" s="7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3"/>
      <c r="C838" s="7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3"/>
      <c r="C839" s="7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3"/>
      <c r="C840" s="7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3"/>
      <c r="C841" s="7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3"/>
      <c r="C842" s="7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3"/>
      <c r="C843" s="7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3"/>
      <c r="C844" s="7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3"/>
      <c r="C845" s="7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3"/>
      <c r="C846" s="7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3"/>
      <c r="C847" s="7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3"/>
      <c r="C848" s="7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3"/>
      <c r="C849" s="7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3"/>
      <c r="C850" s="7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3"/>
      <c r="C851" s="7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3"/>
      <c r="C852" s="7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3"/>
      <c r="C853" s="7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3"/>
      <c r="C854" s="7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3"/>
      <c r="C855" s="7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3"/>
      <c r="C856" s="7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3"/>
      <c r="C857" s="7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3"/>
      <c r="C858" s="7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3"/>
      <c r="C859" s="7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3"/>
      <c r="C860" s="7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3"/>
      <c r="C861" s="7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3"/>
      <c r="C862" s="7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3"/>
      <c r="C863" s="7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3"/>
      <c r="C864" s="7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3"/>
      <c r="C865" s="7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3"/>
      <c r="C866" s="7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3"/>
      <c r="C867" s="7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3"/>
      <c r="C868" s="7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3"/>
      <c r="C869" s="7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3"/>
      <c r="C870" s="7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3"/>
      <c r="C871" s="7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3"/>
      <c r="C872" s="7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3"/>
      <c r="C873" s="7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3"/>
      <c r="C874" s="7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3"/>
      <c r="C875" s="7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3"/>
      <c r="C876" s="7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3"/>
      <c r="C877" s="7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3"/>
      <c r="C878" s="7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3"/>
      <c r="C879" s="7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3"/>
      <c r="C880" s="7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3"/>
      <c r="C881" s="7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3"/>
      <c r="C882" s="7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3"/>
      <c r="C883" s="7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3"/>
      <c r="C884" s="7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3"/>
      <c r="C885" s="7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3"/>
      <c r="C886" s="7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3"/>
      <c r="C887" s="7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3"/>
      <c r="C888" s="7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3"/>
      <c r="C889" s="7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3"/>
      <c r="C890" s="7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3"/>
      <c r="C891" s="7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3"/>
      <c r="C892" s="7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3"/>
      <c r="C893" s="7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3"/>
      <c r="C894" s="7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3"/>
      <c r="C895" s="7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3"/>
      <c r="C896" s="7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3"/>
      <c r="C897" s="7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3"/>
      <c r="C898" s="7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3"/>
      <c r="C899" s="7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3"/>
      <c r="C900" s="7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3"/>
      <c r="C901" s="7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3"/>
      <c r="C902" s="7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3"/>
      <c r="C903" s="7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3"/>
      <c r="C904" s="7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3"/>
      <c r="C905" s="7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3"/>
      <c r="C906" s="7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3"/>
      <c r="C907" s="7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3"/>
      <c r="C908" s="7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3"/>
      <c r="C909" s="7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3"/>
      <c r="C910" s="7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3"/>
      <c r="C911" s="7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3"/>
      <c r="C912" s="7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3"/>
      <c r="C913" s="7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3"/>
      <c r="C914" s="7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3"/>
      <c r="C915" s="7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3"/>
      <c r="C916" s="7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3"/>
      <c r="C917" s="7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3"/>
      <c r="C918" s="7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3"/>
      <c r="C919" s="7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3"/>
      <c r="C920" s="7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3"/>
      <c r="C921" s="7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3"/>
      <c r="C922" s="7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3"/>
      <c r="C923" s="7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3"/>
      <c r="C924" s="7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3"/>
      <c r="C925" s="7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3"/>
      <c r="C926" s="7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3"/>
      <c r="C927" s="7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3"/>
      <c r="C928" s="7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3"/>
      <c r="C929" s="7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3"/>
      <c r="C930" s="7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3"/>
      <c r="C931" s="7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3"/>
      <c r="C932" s="7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3"/>
      <c r="C933" s="7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3"/>
      <c r="C934" s="7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3"/>
      <c r="C935" s="7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3"/>
      <c r="C936" s="7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3"/>
      <c r="C937" s="7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3"/>
      <c r="C938" s="7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3"/>
      <c r="C939" s="7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3"/>
      <c r="C940" s="7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3"/>
      <c r="C941" s="7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3"/>
      <c r="C942" s="7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3"/>
      <c r="C943" s="7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3"/>
      <c r="C944" s="7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3"/>
      <c r="C945" s="7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3"/>
      <c r="C946" s="7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3"/>
      <c r="C947" s="7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3"/>
      <c r="C948" s="7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3"/>
      <c r="C949" s="7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3"/>
      <c r="C950" s="7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3"/>
      <c r="C951" s="7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3"/>
      <c r="C952" s="7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3"/>
      <c r="C953" s="7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3"/>
      <c r="C954" s="7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3"/>
      <c r="C955" s="7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3"/>
      <c r="C956" s="7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3"/>
      <c r="C957" s="7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3"/>
      <c r="C958" s="7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3"/>
      <c r="C959" s="7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3"/>
      <c r="C960" s="7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3"/>
      <c r="C961" s="7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3"/>
      <c r="C962" s="7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3"/>
      <c r="C963" s="7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3"/>
      <c r="C964" s="7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3"/>
      <c r="C965" s="7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3"/>
      <c r="C966" s="7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3"/>
      <c r="C967" s="7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3"/>
      <c r="C968" s="7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3"/>
      <c r="C969" s="7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3"/>
      <c r="C970" s="7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3"/>
      <c r="C971" s="7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3"/>
      <c r="C972" s="7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3"/>
      <c r="C973" s="7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3"/>
      <c r="C974" s="7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3"/>
      <c r="C975" s="7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3"/>
      <c r="C976" s="7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3"/>
      <c r="C977" s="7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3"/>
      <c r="C978" s="7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3"/>
      <c r="C979" s="7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3"/>
      <c r="C980" s="7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3"/>
      <c r="C981" s="7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3"/>
      <c r="C982" s="7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3"/>
      <c r="C983" s="7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3"/>
      <c r="C984" s="7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3"/>
      <c r="C985" s="7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3"/>
      <c r="C986" s="7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3"/>
      <c r="C987" s="7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3"/>
      <c r="C988" s="7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3"/>
      <c r="C989" s="7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3"/>
      <c r="C990" s="7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3"/>
      <c r="C991" s="7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3"/>
      <c r="C992" s="7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3"/>
      <c r="C993" s="7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3"/>
      <c r="C994" s="7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3"/>
      <c r="C995" s="7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3"/>
      <c r="C996" s="7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3"/>
      <c r="C997" s="7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3"/>
      <c r="C998" s="73"/>
      <c r="D998" s="4"/>
      <c r="E998" s="4"/>
      <c r="F998" s="4"/>
      <c r="G998" s="4"/>
      <c r="H998" s="4"/>
      <c r="I998" s="4"/>
      <c r="J998" s="4"/>
      <c r="K998" s="4"/>
      <c r="L998" s="4"/>
      <c r="M998" s="4"/>
      <c r="N998" s="4"/>
      <c r="O998" s="4"/>
      <c r="P998" s="4"/>
      <c r="Q998" s="4"/>
      <c r="R998" s="4"/>
      <c r="S998" s="4"/>
      <c r="T998" s="4"/>
      <c r="U998" s="4"/>
      <c r="V998" s="4"/>
      <c r="W998" s="4"/>
      <c r="X998" s="4"/>
      <c r="Y998" s="4"/>
      <c r="Z998" s="4"/>
    </row>
  </sheetData>
  <mergeCells count="7">
    <mergeCell ref="B57:D57"/>
    <mergeCell ref="B58:D58"/>
    <mergeCell ref="A51:D51"/>
    <mergeCell ref="B53:D53"/>
    <mergeCell ref="B54:D54"/>
    <mergeCell ref="B55:D55"/>
    <mergeCell ref="B56:D5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75" customHeight="1"/>
  <cols>
    <col min="1" max="1" width="30"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139" t="s">
        <v>22</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15.75" customHeight="1">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139">
        <v>1374</v>
      </c>
      <c r="D12" s="82">
        <f>B12+C12</f>
        <v>1374</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139">
        <v>384</v>
      </c>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139">
        <v>463</v>
      </c>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139">
        <v>273</v>
      </c>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139">
        <v>207</v>
      </c>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139">
        <v>47</v>
      </c>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1374</v>
      </c>
      <c r="C24" s="59" t="s">
        <v>145</v>
      </c>
      <c r="D24" s="19"/>
      <c r="E24" s="19"/>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1"/>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42" t="s">
        <v>204</v>
      </c>
      <c r="B31" s="81"/>
      <c r="C31" s="143">
        <v>1374</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c r="B32" s="81"/>
      <c r="C32" s="171"/>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81"/>
      <c r="C33" s="85"/>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5"/>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5"/>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5"/>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5"/>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5"/>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5"/>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1374</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145">
        <v>108643</v>
      </c>
      <c r="C45" s="4"/>
      <c r="D45" s="4"/>
      <c r="E45" s="4"/>
      <c r="F45" s="4"/>
      <c r="G45" s="4"/>
      <c r="H45" s="4"/>
      <c r="I45" s="4"/>
      <c r="J45" s="4"/>
      <c r="K45" s="4"/>
      <c r="L45" s="4"/>
      <c r="M45" s="4"/>
      <c r="N45" s="4"/>
      <c r="O45" s="4"/>
      <c r="P45" s="4"/>
    </row>
    <row r="46" spans="1:26" ht="30">
      <c r="A46" s="83" t="s">
        <v>134</v>
      </c>
      <c r="B46" s="172">
        <v>15067744</v>
      </c>
      <c r="C46" s="4"/>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46">
        <f>B45+B46</f>
        <v>15176387</v>
      </c>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15">
      <c r="A56" s="89" t="s">
        <v>50</v>
      </c>
      <c r="B56" s="217" t="s">
        <v>205</v>
      </c>
      <c r="C56" s="197"/>
      <c r="D56" s="198"/>
      <c r="E56" s="4"/>
      <c r="F56" s="4"/>
      <c r="G56" s="4"/>
      <c r="H56" s="4"/>
      <c r="I56" s="4"/>
      <c r="J56" s="4"/>
      <c r="K56" s="4"/>
      <c r="L56" s="4"/>
      <c r="M56" s="4"/>
      <c r="N56" s="4"/>
      <c r="O56" s="4"/>
      <c r="P56" s="4"/>
      <c r="Q56" s="4"/>
      <c r="R56" s="4"/>
      <c r="S56" s="4"/>
      <c r="T56" s="4"/>
      <c r="U56" s="4"/>
      <c r="V56" s="4"/>
      <c r="W56" s="4"/>
      <c r="X56" s="4"/>
      <c r="Y56" s="4"/>
      <c r="Z56" s="4"/>
    </row>
    <row r="57" spans="1:26" ht="15">
      <c r="A57" s="89" t="s">
        <v>51</v>
      </c>
      <c r="B57" s="217" t="s">
        <v>205</v>
      </c>
      <c r="C57" s="197"/>
      <c r="D57" s="198"/>
      <c r="E57" s="4"/>
      <c r="F57" s="4"/>
      <c r="G57" s="4"/>
      <c r="H57" s="4"/>
      <c r="I57" s="4"/>
      <c r="J57" s="4"/>
      <c r="K57" s="4"/>
      <c r="L57" s="4"/>
      <c r="M57" s="4"/>
      <c r="N57" s="4"/>
      <c r="O57" s="4"/>
      <c r="P57" s="4"/>
      <c r="Q57" s="4"/>
      <c r="R57" s="4"/>
      <c r="S57" s="4"/>
      <c r="T57" s="4"/>
      <c r="U57" s="4"/>
      <c r="V57" s="4"/>
      <c r="W57" s="4"/>
      <c r="X57" s="4"/>
      <c r="Y57" s="4"/>
      <c r="Z57" s="4"/>
    </row>
    <row r="58" spans="1:26" ht="15">
      <c r="A58" s="89" t="s">
        <v>52</v>
      </c>
      <c r="B58" s="217" t="s">
        <v>205</v>
      </c>
      <c r="C58" s="197"/>
      <c r="D58" s="198"/>
      <c r="E58" s="4"/>
      <c r="F58" s="4"/>
      <c r="G58" s="4"/>
      <c r="H58" s="4"/>
      <c r="I58" s="4"/>
      <c r="J58" s="4"/>
      <c r="K58" s="4"/>
      <c r="L58" s="4"/>
      <c r="M58" s="4"/>
      <c r="N58" s="4"/>
      <c r="O58" s="4"/>
      <c r="P58" s="4"/>
      <c r="Q58" s="4"/>
      <c r="R58" s="4"/>
      <c r="S58" s="4"/>
      <c r="T58" s="4"/>
      <c r="U58" s="4"/>
      <c r="V58" s="4"/>
      <c r="W58" s="4"/>
      <c r="X58" s="4"/>
      <c r="Y58" s="4"/>
      <c r="Z58" s="4"/>
    </row>
    <row r="59" spans="1:26" ht="15">
      <c r="A59" s="89" t="s">
        <v>53</v>
      </c>
      <c r="B59" s="217" t="s">
        <v>205</v>
      </c>
      <c r="C59" s="197"/>
      <c r="D59" s="198"/>
      <c r="E59" s="4"/>
      <c r="F59" s="4"/>
      <c r="G59" s="4"/>
      <c r="H59" s="4"/>
      <c r="I59" s="4"/>
      <c r="J59" s="4"/>
      <c r="K59" s="4"/>
      <c r="L59" s="4"/>
      <c r="M59" s="4"/>
      <c r="N59" s="4"/>
      <c r="O59" s="4"/>
      <c r="P59" s="4"/>
      <c r="Q59" s="4"/>
      <c r="R59" s="4"/>
      <c r="S59" s="4"/>
      <c r="T59" s="4"/>
      <c r="U59" s="4"/>
      <c r="V59" s="4"/>
      <c r="W59" s="4"/>
      <c r="X59" s="4"/>
      <c r="Y59" s="4"/>
      <c r="Z59" s="4"/>
    </row>
    <row r="60" spans="1:26" ht="15">
      <c r="A60" s="89" t="s">
        <v>54</v>
      </c>
      <c r="B60" s="217" t="s">
        <v>205</v>
      </c>
      <c r="C60" s="197"/>
      <c r="D60" s="198"/>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68"/>
  <sheetViews>
    <sheetView workbookViewId="0">
      <selection activeCell="D17" sqref="D17"/>
    </sheetView>
  </sheetViews>
  <sheetFormatPr defaultColWidth="14.42578125" defaultRowHeight="15.75" customHeight="1"/>
  <cols>
    <col min="1" max="1" width="35.140625"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139" t="s">
        <v>226</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6" t="s">
        <v>108</v>
      </c>
      <c r="B9" s="139" t="s">
        <v>227</v>
      </c>
      <c r="C9" s="4"/>
      <c r="D9" s="4"/>
      <c r="E9" s="4"/>
      <c r="F9" s="4"/>
      <c r="G9" s="4"/>
      <c r="H9" s="4"/>
      <c r="I9" s="4"/>
      <c r="J9" s="4"/>
      <c r="K9" s="4"/>
      <c r="L9" s="4"/>
      <c r="M9" s="4"/>
      <c r="N9" s="4"/>
      <c r="O9" s="4"/>
      <c r="P9" s="4"/>
      <c r="Q9" s="4"/>
      <c r="R9" s="4"/>
      <c r="S9" s="4"/>
      <c r="T9" s="4"/>
      <c r="U9" s="4"/>
      <c r="V9" s="4"/>
      <c r="W9" s="4"/>
      <c r="X9" s="4"/>
      <c r="Y9" s="4"/>
      <c r="Z9" s="4"/>
    </row>
    <row r="10" spans="1:26" ht="15.75" customHeight="1">
      <c r="A10" s="4"/>
      <c r="B10" s="74"/>
      <c r="C10" s="4"/>
      <c r="D10" s="4"/>
      <c r="E10" s="4"/>
      <c r="F10" s="4"/>
      <c r="G10" s="4"/>
      <c r="H10" s="4"/>
      <c r="I10" s="4"/>
      <c r="J10" s="4"/>
      <c r="K10" s="4"/>
      <c r="L10" s="4"/>
      <c r="M10" s="4"/>
      <c r="N10" s="4"/>
      <c r="O10" s="4"/>
      <c r="P10" s="4"/>
      <c r="Q10" s="4"/>
      <c r="R10" s="4"/>
      <c r="S10" s="4"/>
      <c r="T10" s="4"/>
      <c r="U10" s="4"/>
      <c r="V10" s="4"/>
      <c r="W10" s="4"/>
      <c r="X10" s="4"/>
      <c r="Y10" s="4"/>
      <c r="Z10" s="4"/>
    </row>
    <row r="11" spans="1:26" ht="15.75" customHeight="1">
      <c r="A11" s="76" t="s">
        <v>131</v>
      </c>
      <c r="B11" s="51"/>
      <c r="C11" s="4"/>
      <c r="D11" s="4"/>
      <c r="E11" s="4"/>
      <c r="F11" s="4"/>
      <c r="G11" s="4"/>
      <c r="H11" s="4"/>
      <c r="I11" s="4"/>
      <c r="J11" s="4"/>
      <c r="K11" s="4"/>
      <c r="L11" s="4"/>
      <c r="M11" s="4"/>
      <c r="N11" s="4"/>
      <c r="O11" s="4"/>
      <c r="P11" s="4"/>
      <c r="Q11" s="4"/>
      <c r="R11" s="4"/>
      <c r="S11" s="4"/>
      <c r="T11" s="4"/>
      <c r="U11" s="4"/>
      <c r="V11" s="4"/>
      <c r="W11" s="4"/>
      <c r="X11" s="4"/>
      <c r="Y11" s="4"/>
      <c r="Z11" s="4"/>
    </row>
    <row r="12" spans="1:26" ht="15.75" customHeight="1">
      <c r="A12" s="19"/>
      <c r="B12" s="82" t="s">
        <v>132</v>
      </c>
      <c r="C12" s="4"/>
      <c r="D12" s="4"/>
      <c r="E12" s="4"/>
      <c r="F12" s="4"/>
      <c r="G12" s="4"/>
      <c r="H12" s="4"/>
      <c r="I12" s="4"/>
      <c r="J12" s="4"/>
      <c r="K12" s="4"/>
      <c r="L12" s="4"/>
      <c r="M12" s="4"/>
      <c r="N12" s="4"/>
      <c r="O12" s="4"/>
      <c r="P12" s="4"/>
      <c r="Q12" s="4"/>
      <c r="R12" s="4"/>
      <c r="S12" s="4"/>
      <c r="T12" s="4"/>
      <c r="U12" s="4"/>
      <c r="V12" s="4"/>
      <c r="W12" s="4"/>
      <c r="X12" s="4"/>
      <c r="Y12" s="4"/>
      <c r="Z12" s="4"/>
    </row>
    <row r="13" spans="1:26" ht="30">
      <c r="A13" s="173" t="s">
        <v>228</v>
      </c>
      <c r="B13" s="105">
        <v>200000</v>
      </c>
      <c r="C13" s="4"/>
      <c r="D13" s="4"/>
      <c r="E13" s="4"/>
      <c r="F13" s="4"/>
      <c r="G13" s="4"/>
      <c r="H13" s="4"/>
      <c r="I13" s="4"/>
      <c r="J13" s="4"/>
      <c r="K13" s="4"/>
      <c r="L13" s="4"/>
      <c r="M13" s="4"/>
      <c r="N13" s="4"/>
      <c r="O13" s="4"/>
      <c r="P13" s="4"/>
      <c r="Q13" s="4"/>
      <c r="R13" s="4"/>
      <c r="S13" s="4"/>
      <c r="T13" s="4"/>
      <c r="U13" s="4"/>
      <c r="V13" s="4"/>
      <c r="W13" s="4"/>
      <c r="X13" s="4"/>
      <c r="Y13" s="4"/>
      <c r="Z13" s="4"/>
    </row>
    <row r="14" spans="1:26" ht="30">
      <c r="A14" s="192" t="s">
        <v>315</v>
      </c>
      <c r="B14" s="105">
        <v>1555600</v>
      </c>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19" t="s">
        <v>8</v>
      </c>
      <c r="B15" s="106">
        <f>B13+B14</f>
        <v>1755600</v>
      </c>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7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7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7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71" t="s">
        <v>135</v>
      </c>
      <c r="B19" s="7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t="s">
        <v>136</v>
      </c>
      <c r="B20" s="7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206" t="s">
        <v>137</v>
      </c>
      <c r="B21" s="195"/>
      <c r="C21" s="195"/>
      <c r="D21" s="195"/>
      <c r="E21" s="4"/>
      <c r="F21" s="4"/>
      <c r="G21" s="4"/>
      <c r="H21" s="4"/>
      <c r="I21" s="4"/>
      <c r="J21" s="4"/>
      <c r="K21" s="4"/>
      <c r="L21" s="4"/>
      <c r="M21" s="4"/>
      <c r="N21" s="4"/>
      <c r="O21" s="4"/>
      <c r="P21" s="4"/>
      <c r="Q21" s="4"/>
      <c r="R21" s="4"/>
      <c r="S21" s="4"/>
      <c r="T21" s="4"/>
      <c r="U21" s="4"/>
      <c r="V21" s="4"/>
      <c r="W21" s="4"/>
      <c r="X21" s="4"/>
      <c r="Y21" s="4"/>
      <c r="Z21" s="4"/>
    </row>
    <row r="22" spans="1:26" ht="15.75" customHeight="1">
      <c r="A22" s="19"/>
      <c r="B22" s="51"/>
      <c r="C22" s="19"/>
      <c r="D22" s="19"/>
      <c r="E22" s="4"/>
      <c r="F22" s="4"/>
      <c r="G22" s="4"/>
      <c r="H22" s="4"/>
      <c r="I22" s="4"/>
      <c r="J22" s="4"/>
      <c r="K22" s="4"/>
      <c r="L22" s="4"/>
      <c r="M22" s="4"/>
      <c r="N22" s="4"/>
      <c r="O22" s="4"/>
      <c r="P22" s="4"/>
      <c r="Q22" s="4"/>
      <c r="R22" s="4"/>
      <c r="S22" s="4"/>
      <c r="T22" s="4"/>
      <c r="U22" s="4"/>
      <c r="V22" s="4"/>
      <c r="W22" s="4"/>
      <c r="X22" s="4"/>
      <c r="Y22" s="4"/>
      <c r="Z22" s="4"/>
    </row>
    <row r="23" spans="1:26" ht="27.75" customHeight="1">
      <c r="A23" s="19" t="s">
        <v>114</v>
      </c>
      <c r="B23" s="207" t="s">
        <v>138</v>
      </c>
      <c r="C23" s="208"/>
      <c r="D23" s="209"/>
      <c r="E23" s="4"/>
      <c r="F23" s="4"/>
      <c r="G23" s="4"/>
      <c r="H23" s="4"/>
      <c r="I23" s="4"/>
      <c r="J23" s="4"/>
      <c r="K23" s="4"/>
      <c r="L23" s="4"/>
      <c r="M23" s="4"/>
      <c r="N23" s="4"/>
      <c r="O23" s="4"/>
      <c r="P23" s="4"/>
      <c r="Q23" s="4"/>
      <c r="R23" s="4"/>
      <c r="S23" s="4"/>
      <c r="T23" s="4"/>
      <c r="U23" s="4"/>
      <c r="V23" s="4"/>
      <c r="W23" s="4"/>
      <c r="X23" s="4"/>
      <c r="Y23" s="4"/>
      <c r="Z23" s="4"/>
    </row>
    <row r="24" spans="1:26" ht="54.75" customHeight="1">
      <c r="A24" s="174" t="s">
        <v>229</v>
      </c>
      <c r="B24" s="224" t="s">
        <v>230</v>
      </c>
      <c r="C24" s="211"/>
      <c r="D24" s="212"/>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7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7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7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7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7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7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7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7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7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7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74"/>
      <c r="C37" s="4"/>
      <c r="D37" s="4"/>
      <c r="E37" s="4"/>
      <c r="F37" s="4"/>
      <c r="G37" s="4"/>
      <c r="H37" s="4"/>
      <c r="I37" s="4"/>
      <c r="J37" s="4"/>
      <c r="K37" s="4"/>
      <c r="L37" s="4"/>
      <c r="M37" s="4"/>
      <c r="N37" s="4"/>
      <c r="O37" s="4"/>
      <c r="P37" s="4"/>
      <c r="Q37" s="4"/>
      <c r="R37" s="4"/>
      <c r="S37" s="4"/>
      <c r="T37" s="4"/>
      <c r="U37" s="4"/>
      <c r="V37" s="4"/>
      <c r="W37" s="4"/>
      <c r="X37" s="4"/>
      <c r="Y37" s="4"/>
      <c r="Z37" s="4"/>
    </row>
    <row r="38" spans="1:26" ht="15">
      <c r="A38" s="4"/>
      <c r="B38" s="74"/>
      <c r="C38" s="4"/>
      <c r="D38" s="4"/>
      <c r="E38" s="4"/>
      <c r="F38" s="4"/>
      <c r="G38" s="4"/>
      <c r="H38" s="4"/>
      <c r="I38" s="4"/>
      <c r="J38" s="4"/>
      <c r="K38" s="4"/>
      <c r="L38" s="4"/>
      <c r="M38" s="4"/>
      <c r="N38" s="4"/>
      <c r="O38" s="4"/>
      <c r="P38" s="4"/>
      <c r="Q38" s="4"/>
      <c r="R38" s="4"/>
      <c r="S38" s="4"/>
      <c r="T38" s="4"/>
      <c r="U38" s="4"/>
      <c r="V38" s="4"/>
      <c r="W38" s="4"/>
      <c r="X38" s="4"/>
      <c r="Y38" s="4"/>
      <c r="Z38" s="4"/>
    </row>
    <row r="39" spans="1:26" ht="15">
      <c r="A39" s="4"/>
      <c r="B39" s="74"/>
      <c r="C39" s="4"/>
      <c r="D39" s="4"/>
      <c r="E39" s="4"/>
      <c r="F39" s="4"/>
      <c r="G39" s="4"/>
      <c r="H39" s="4"/>
      <c r="I39" s="4"/>
      <c r="J39" s="4"/>
      <c r="K39" s="4"/>
      <c r="L39" s="4"/>
      <c r="M39" s="4"/>
      <c r="N39" s="4"/>
      <c r="O39" s="4"/>
      <c r="P39" s="4"/>
      <c r="Q39" s="4"/>
      <c r="R39" s="4"/>
      <c r="S39" s="4"/>
      <c r="T39" s="4"/>
      <c r="U39" s="4"/>
      <c r="V39" s="4"/>
      <c r="W39" s="4"/>
      <c r="X39" s="4"/>
      <c r="Y39" s="4"/>
      <c r="Z39" s="4"/>
    </row>
    <row r="40" spans="1:26" ht="15">
      <c r="A40" s="4"/>
      <c r="B40" s="74"/>
      <c r="C40" s="4"/>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4"/>
      <c r="B43" s="74"/>
      <c r="C43" s="4"/>
      <c r="D43" s="4"/>
      <c r="E43" s="4"/>
      <c r="F43" s="4"/>
      <c r="G43" s="4"/>
      <c r="H43" s="4"/>
      <c r="I43" s="4"/>
      <c r="J43" s="4"/>
      <c r="K43" s="4"/>
      <c r="L43" s="4"/>
      <c r="M43" s="4"/>
      <c r="N43" s="4"/>
      <c r="O43" s="4"/>
      <c r="P43" s="4"/>
      <c r="Q43" s="4"/>
      <c r="R43" s="4"/>
      <c r="S43" s="4"/>
      <c r="T43" s="4"/>
      <c r="U43" s="4"/>
      <c r="V43" s="4"/>
      <c r="W43" s="4"/>
      <c r="X43" s="4"/>
      <c r="Y43" s="4"/>
      <c r="Z43" s="4"/>
    </row>
    <row r="44" spans="1:26" ht="15">
      <c r="A44" s="4"/>
      <c r="B44" s="74"/>
      <c r="C44" s="4"/>
      <c r="D44" s="4"/>
      <c r="E44" s="4"/>
      <c r="F44" s="4"/>
      <c r="G44" s="4"/>
      <c r="H44" s="4"/>
      <c r="I44" s="4"/>
      <c r="J44" s="4"/>
      <c r="K44" s="4"/>
      <c r="L44" s="4"/>
      <c r="M44" s="4"/>
      <c r="N44" s="4"/>
      <c r="O44" s="4"/>
      <c r="P44" s="4"/>
      <c r="Q44" s="4"/>
      <c r="R44" s="4"/>
      <c r="S44" s="4"/>
      <c r="T44" s="4"/>
      <c r="U44" s="4"/>
      <c r="V44" s="4"/>
      <c r="W44" s="4"/>
      <c r="X44" s="4"/>
      <c r="Y44" s="4"/>
      <c r="Z44" s="4"/>
    </row>
    <row r="45" spans="1:26" ht="15">
      <c r="A45" s="4"/>
      <c r="B45" s="74"/>
      <c r="C45" s="4"/>
      <c r="D45" s="4"/>
      <c r="E45" s="4"/>
      <c r="F45" s="4"/>
      <c r="G45" s="4"/>
      <c r="H45" s="4"/>
      <c r="I45" s="4"/>
      <c r="J45" s="4"/>
      <c r="K45" s="4"/>
      <c r="L45" s="4"/>
      <c r="M45" s="4"/>
      <c r="N45" s="4"/>
      <c r="O45" s="4"/>
      <c r="P45" s="4"/>
      <c r="Q45" s="4"/>
      <c r="R45" s="4"/>
      <c r="S45" s="4"/>
      <c r="T45" s="4"/>
      <c r="U45" s="4"/>
      <c r="V45" s="4"/>
      <c r="W45" s="4"/>
      <c r="X45" s="4"/>
      <c r="Y45" s="4"/>
      <c r="Z45" s="4"/>
    </row>
    <row r="46" spans="1:26" ht="15">
      <c r="A46" s="4"/>
      <c r="B46" s="74"/>
      <c r="C46" s="4"/>
      <c r="D46" s="4"/>
      <c r="E46" s="4"/>
      <c r="F46" s="4"/>
      <c r="G46" s="4"/>
      <c r="H46" s="4"/>
      <c r="I46" s="4"/>
      <c r="J46" s="4"/>
      <c r="K46" s="4"/>
      <c r="L46" s="4"/>
      <c r="M46" s="4"/>
      <c r="N46" s="4"/>
      <c r="O46" s="4"/>
      <c r="P46" s="4"/>
      <c r="Q46" s="4"/>
      <c r="R46" s="4"/>
      <c r="S46" s="4"/>
      <c r="T46" s="4"/>
      <c r="U46" s="4"/>
      <c r="V46" s="4"/>
      <c r="W46" s="4"/>
      <c r="X46" s="4"/>
      <c r="Y46" s="4"/>
      <c r="Z46" s="4"/>
    </row>
    <row r="47" spans="1:26" ht="15">
      <c r="A47" s="4"/>
      <c r="B47" s="74"/>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4"/>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4"/>
      <c r="B53" s="74"/>
      <c r="C53" s="4"/>
      <c r="D53" s="4"/>
      <c r="E53" s="4"/>
      <c r="F53" s="4"/>
      <c r="G53" s="4"/>
      <c r="H53" s="4"/>
      <c r="I53" s="4"/>
      <c r="J53" s="4"/>
      <c r="K53" s="4"/>
      <c r="L53" s="4"/>
      <c r="M53" s="4"/>
      <c r="N53" s="4"/>
      <c r="O53" s="4"/>
      <c r="P53" s="4"/>
      <c r="Q53" s="4"/>
      <c r="R53" s="4"/>
      <c r="S53" s="4"/>
      <c r="T53" s="4"/>
      <c r="U53" s="4"/>
      <c r="V53" s="4"/>
      <c r="W53" s="4"/>
      <c r="X53" s="4"/>
      <c r="Y53" s="4"/>
      <c r="Z53" s="4"/>
    </row>
    <row r="54" spans="1:26" ht="15">
      <c r="A54" s="4"/>
      <c r="B54" s="74"/>
      <c r="C54" s="4"/>
      <c r="D54" s="4"/>
      <c r="E54" s="4"/>
      <c r="F54" s="4"/>
      <c r="G54" s="4"/>
      <c r="H54" s="4"/>
      <c r="I54" s="4"/>
      <c r="J54" s="4"/>
      <c r="K54" s="4"/>
      <c r="L54" s="4"/>
      <c r="M54" s="4"/>
      <c r="N54" s="4"/>
      <c r="O54" s="4"/>
      <c r="P54" s="4"/>
      <c r="Q54" s="4"/>
      <c r="R54" s="4"/>
      <c r="S54" s="4"/>
      <c r="T54" s="4"/>
      <c r="U54" s="4"/>
      <c r="V54" s="4"/>
      <c r="W54" s="4"/>
      <c r="X54" s="4"/>
      <c r="Y54" s="4"/>
      <c r="Z54" s="4"/>
    </row>
    <row r="55" spans="1:26" ht="15">
      <c r="A55" s="4"/>
      <c r="B55" s="74"/>
      <c r="C55" s="4"/>
      <c r="D55" s="4"/>
      <c r="E55" s="4"/>
      <c r="F55" s="4"/>
      <c r="G55" s="4"/>
      <c r="H55" s="4"/>
      <c r="I55" s="4"/>
      <c r="J55" s="4"/>
      <c r="K55" s="4"/>
      <c r="L55" s="4"/>
      <c r="M55" s="4"/>
      <c r="N55" s="4"/>
      <c r="O55" s="4"/>
      <c r="P55" s="4"/>
      <c r="Q55" s="4"/>
      <c r="R55" s="4"/>
      <c r="S55" s="4"/>
      <c r="T55" s="4"/>
      <c r="U55" s="4"/>
      <c r="V55" s="4"/>
      <c r="W55" s="4"/>
      <c r="X55" s="4"/>
      <c r="Y55" s="4"/>
      <c r="Z55" s="4"/>
    </row>
    <row r="56" spans="1:26" ht="15">
      <c r="A56" s="4"/>
      <c r="B56" s="74"/>
      <c r="C56" s="4"/>
      <c r="D56" s="4"/>
      <c r="E56" s="4"/>
      <c r="F56" s="4"/>
      <c r="G56" s="4"/>
      <c r="H56" s="4"/>
      <c r="I56" s="4"/>
      <c r="J56" s="4"/>
      <c r="K56" s="4"/>
      <c r="L56" s="4"/>
      <c r="M56" s="4"/>
      <c r="N56" s="4"/>
      <c r="O56" s="4"/>
      <c r="P56" s="4"/>
      <c r="Q56" s="4"/>
      <c r="R56" s="4"/>
      <c r="S56" s="4"/>
      <c r="T56" s="4"/>
      <c r="U56" s="4"/>
      <c r="V56" s="4"/>
      <c r="W56" s="4"/>
      <c r="X56" s="4"/>
      <c r="Y56" s="4"/>
      <c r="Z56" s="4"/>
    </row>
    <row r="57" spans="1:26" ht="15">
      <c r="A57" s="4"/>
      <c r="B57" s="74"/>
      <c r="C57" s="4"/>
      <c r="D57" s="4"/>
      <c r="E57" s="4"/>
      <c r="F57" s="4"/>
      <c r="G57" s="4"/>
      <c r="H57" s="4"/>
      <c r="I57" s="4"/>
      <c r="J57" s="4"/>
      <c r="K57" s="4"/>
      <c r="L57" s="4"/>
      <c r="M57" s="4"/>
      <c r="N57" s="4"/>
      <c r="O57" s="4"/>
      <c r="P57" s="4"/>
      <c r="Q57" s="4"/>
      <c r="R57" s="4"/>
      <c r="S57" s="4"/>
      <c r="T57" s="4"/>
      <c r="U57" s="4"/>
      <c r="V57" s="4"/>
      <c r="W57" s="4"/>
      <c r="X57" s="4"/>
      <c r="Y57" s="4"/>
      <c r="Z57" s="4"/>
    </row>
    <row r="58" spans="1:26" ht="15">
      <c r="A58" s="4"/>
      <c r="B58" s="74"/>
      <c r="C58" s="4"/>
      <c r="D58" s="4"/>
      <c r="E58" s="4"/>
      <c r="F58" s="4"/>
      <c r="G58" s="4"/>
      <c r="H58" s="4"/>
      <c r="I58" s="4"/>
      <c r="J58" s="4"/>
      <c r="K58" s="4"/>
      <c r="L58" s="4"/>
      <c r="M58" s="4"/>
      <c r="N58" s="4"/>
      <c r="O58" s="4"/>
      <c r="P58" s="4"/>
      <c r="Q58" s="4"/>
      <c r="R58" s="4"/>
      <c r="S58" s="4"/>
      <c r="T58" s="4"/>
      <c r="U58" s="4"/>
      <c r="V58" s="4"/>
      <c r="W58" s="4"/>
      <c r="X58" s="4"/>
      <c r="Y58" s="4"/>
      <c r="Z58" s="4"/>
    </row>
    <row r="59" spans="1:26" ht="15">
      <c r="A59" s="4"/>
      <c r="B59" s="74"/>
      <c r="C59" s="4"/>
      <c r="D59" s="4"/>
      <c r="E59" s="4"/>
      <c r="F59" s="4"/>
      <c r="G59" s="4"/>
      <c r="H59" s="4"/>
      <c r="I59" s="4"/>
      <c r="J59" s="4"/>
      <c r="K59" s="4"/>
      <c r="L59" s="4"/>
      <c r="M59" s="4"/>
      <c r="N59" s="4"/>
      <c r="O59" s="4"/>
      <c r="P59" s="4"/>
      <c r="Q59" s="4"/>
      <c r="R59" s="4"/>
      <c r="S59" s="4"/>
      <c r="T59" s="4"/>
      <c r="U59" s="4"/>
      <c r="V59" s="4"/>
      <c r="W59" s="4"/>
      <c r="X59" s="4"/>
      <c r="Y59" s="4"/>
      <c r="Z59" s="4"/>
    </row>
    <row r="60" spans="1:26" ht="15">
      <c r="A60" s="4"/>
      <c r="B60" s="74"/>
      <c r="C60" s="4"/>
      <c r="D60" s="4"/>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E965" s="4"/>
      <c r="F965" s="4"/>
      <c r="G965" s="4"/>
      <c r="H965" s="4"/>
      <c r="I965" s="4"/>
      <c r="J965" s="4"/>
      <c r="K965" s="4"/>
      <c r="L965" s="4"/>
      <c r="M965" s="4"/>
      <c r="N965" s="4"/>
      <c r="O965" s="4"/>
      <c r="P965" s="4"/>
      <c r="Q965" s="4"/>
      <c r="R965" s="4"/>
      <c r="S965" s="4"/>
      <c r="T965" s="4"/>
      <c r="U965" s="4"/>
      <c r="V965" s="4"/>
      <c r="W965" s="4"/>
      <c r="X965" s="4"/>
      <c r="Y965" s="4"/>
      <c r="Z965" s="4"/>
    </row>
    <row r="966" spans="1:26" ht="15">
      <c r="E966" s="4"/>
      <c r="F966" s="4"/>
      <c r="G966" s="4"/>
      <c r="H966" s="4"/>
      <c r="I966" s="4"/>
      <c r="J966" s="4"/>
      <c r="K966" s="4"/>
      <c r="L966" s="4"/>
      <c r="M966" s="4"/>
      <c r="N966" s="4"/>
      <c r="O966" s="4"/>
      <c r="P966" s="4"/>
      <c r="Q966" s="4"/>
      <c r="R966" s="4"/>
      <c r="S966" s="4"/>
      <c r="T966" s="4"/>
      <c r="U966" s="4"/>
      <c r="V966" s="4"/>
      <c r="W966" s="4"/>
      <c r="X966" s="4"/>
      <c r="Y966" s="4"/>
      <c r="Z966" s="4"/>
    </row>
    <row r="967" spans="1:26" ht="15">
      <c r="E967" s="4"/>
      <c r="F967" s="4"/>
      <c r="G967" s="4"/>
      <c r="H967" s="4"/>
      <c r="I967" s="4"/>
      <c r="J967" s="4"/>
      <c r="K967" s="4"/>
      <c r="L967" s="4"/>
      <c r="M967" s="4"/>
      <c r="N967" s="4"/>
      <c r="O967" s="4"/>
      <c r="P967" s="4"/>
      <c r="Q967" s="4"/>
      <c r="R967" s="4"/>
      <c r="S967" s="4"/>
      <c r="T967" s="4"/>
      <c r="U967" s="4"/>
      <c r="V967" s="4"/>
      <c r="W967" s="4"/>
      <c r="X967" s="4"/>
      <c r="Y967" s="4"/>
      <c r="Z967" s="4"/>
    </row>
    <row r="968" spans="1:26" ht="15">
      <c r="E968" s="4"/>
      <c r="F968" s="4"/>
      <c r="G968" s="4"/>
      <c r="H968" s="4"/>
      <c r="I968" s="4"/>
      <c r="J968" s="4"/>
      <c r="K968" s="4"/>
      <c r="L968" s="4"/>
      <c r="M968" s="4"/>
      <c r="N968" s="4"/>
      <c r="O968" s="4"/>
      <c r="P968" s="4"/>
      <c r="Q968" s="4"/>
      <c r="R968" s="4"/>
      <c r="S968" s="4"/>
      <c r="T968" s="4"/>
      <c r="U968" s="4"/>
      <c r="V968" s="4"/>
      <c r="W968" s="4"/>
      <c r="X968" s="4"/>
      <c r="Y968" s="4"/>
      <c r="Z968" s="4"/>
    </row>
  </sheetData>
  <mergeCells count="4">
    <mergeCell ref="A2:D2"/>
    <mergeCell ref="A21:D21"/>
    <mergeCell ref="B23:D23"/>
    <mergeCell ref="B24:D24"/>
  </mergeCells>
  <hyperlinks>
    <hyperlink ref="A2"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E11" sqref="E11"/>
    </sheetView>
  </sheetViews>
  <sheetFormatPr defaultColWidth="14.42578125" defaultRowHeight="15.75" customHeight="1"/>
  <cols>
    <col min="1" max="1" width="19.28515625" customWidth="1"/>
    <col min="2" max="2" width="17.28515625"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142" t="s">
        <v>44</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139">
        <v>0</v>
      </c>
      <c r="C12" s="139">
        <v>4</v>
      </c>
      <c r="D12" s="82">
        <f>B12+C12</f>
        <v>4</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175"/>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v>4</v>
      </c>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4</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5" t="s">
        <v>231</v>
      </c>
      <c r="C26" s="197"/>
      <c r="D26" s="198"/>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75" t="s">
        <v>232</v>
      </c>
      <c r="B31" s="81"/>
      <c r="C31" s="143">
        <v>1</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175" t="s">
        <v>233</v>
      </c>
      <c r="B32" s="81"/>
      <c r="C32" s="143">
        <v>1</v>
      </c>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175" t="s">
        <v>233</v>
      </c>
      <c r="B33" s="81"/>
      <c r="C33" s="143">
        <v>1</v>
      </c>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175" t="s">
        <v>233</v>
      </c>
      <c r="B34" s="81"/>
      <c r="C34" s="143">
        <v>1</v>
      </c>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6"/>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6"/>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6"/>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6"/>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6"/>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4</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81"/>
      <c r="C45" s="176" t="s">
        <v>234</v>
      </c>
      <c r="D45" s="19"/>
      <c r="E45" s="4"/>
      <c r="F45" s="4"/>
      <c r="G45" s="4"/>
      <c r="H45" s="4"/>
      <c r="I45" s="4"/>
      <c r="J45" s="4"/>
      <c r="K45" s="4"/>
      <c r="L45" s="4"/>
      <c r="M45" s="4"/>
      <c r="N45" s="4"/>
      <c r="O45" s="4"/>
      <c r="P45" s="4"/>
      <c r="Q45" s="4"/>
      <c r="R45" s="4"/>
      <c r="S45" s="4"/>
      <c r="T45" s="4"/>
      <c r="U45" s="4"/>
      <c r="V45" s="4"/>
      <c r="W45" s="4"/>
      <c r="X45" s="4"/>
      <c r="Y45" s="4"/>
      <c r="Z45" s="4"/>
    </row>
    <row r="46" spans="1:26" ht="45">
      <c r="A46" s="83" t="s">
        <v>134</v>
      </c>
      <c r="B46" s="81"/>
      <c r="C46" s="176" t="s">
        <v>234</v>
      </c>
      <c r="D46" s="19"/>
      <c r="E46" s="4"/>
      <c r="F46" s="4"/>
      <c r="G46" s="4"/>
      <c r="H46" s="4"/>
      <c r="I46" s="4"/>
      <c r="J46" s="4"/>
      <c r="K46" s="4"/>
      <c r="L46" s="4"/>
      <c r="M46" s="4"/>
      <c r="N46" s="4"/>
      <c r="O46" s="4"/>
      <c r="P46" s="4"/>
      <c r="Q46" s="4"/>
      <c r="R46" s="4"/>
      <c r="S46" s="4"/>
      <c r="T46" s="4"/>
      <c r="U46" s="4"/>
      <c r="V46" s="4"/>
      <c r="W46" s="4"/>
      <c r="X46" s="4"/>
      <c r="Y46" s="4"/>
      <c r="Z46" s="4"/>
    </row>
    <row r="47" spans="1:26" ht="15">
      <c r="A47" s="19" t="s">
        <v>8</v>
      </c>
      <c r="B47" s="82">
        <f>B45+B46</f>
        <v>0</v>
      </c>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119.25" customHeight="1">
      <c r="A56" s="89" t="s">
        <v>50</v>
      </c>
      <c r="B56" s="217" t="s">
        <v>235</v>
      </c>
      <c r="C56" s="197"/>
      <c r="D56" s="198"/>
      <c r="E56" s="4"/>
      <c r="F56" s="4"/>
      <c r="G56" s="4"/>
      <c r="H56" s="4"/>
      <c r="I56" s="4"/>
      <c r="J56" s="4"/>
      <c r="K56" s="4"/>
      <c r="L56" s="4"/>
      <c r="M56" s="4"/>
      <c r="N56" s="4"/>
      <c r="O56" s="4"/>
      <c r="P56" s="4"/>
      <c r="Q56" s="4"/>
      <c r="R56" s="4"/>
      <c r="S56" s="4"/>
      <c r="T56" s="4"/>
      <c r="U56" s="4"/>
      <c r="V56" s="4"/>
      <c r="W56" s="4"/>
      <c r="X56" s="4"/>
      <c r="Y56" s="4"/>
      <c r="Z56" s="4"/>
    </row>
    <row r="57" spans="1:26" ht="15">
      <c r="A57" s="89" t="s">
        <v>51</v>
      </c>
      <c r="B57" s="221"/>
      <c r="C57" s="211"/>
      <c r="D57" s="212"/>
      <c r="E57" s="4"/>
      <c r="F57" s="4"/>
      <c r="G57" s="4"/>
      <c r="H57" s="4"/>
      <c r="I57" s="4"/>
      <c r="J57" s="4"/>
      <c r="K57" s="4"/>
      <c r="L57" s="4"/>
      <c r="M57" s="4"/>
      <c r="N57" s="4"/>
      <c r="O57" s="4"/>
      <c r="P57" s="4"/>
      <c r="Q57" s="4"/>
      <c r="R57" s="4"/>
      <c r="S57" s="4"/>
      <c r="T57" s="4"/>
      <c r="U57" s="4"/>
      <c r="V57" s="4"/>
      <c r="W57" s="4"/>
      <c r="X57" s="4"/>
      <c r="Y57" s="4"/>
      <c r="Z57" s="4"/>
    </row>
    <row r="58" spans="1:26" ht="59.25" customHeight="1">
      <c r="A58" s="89" t="s">
        <v>52</v>
      </c>
      <c r="B58" s="217" t="s">
        <v>236</v>
      </c>
      <c r="C58" s="197"/>
      <c r="D58" s="198"/>
      <c r="E58" s="4"/>
      <c r="F58" s="4"/>
      <c r="G58" s="4"/>
      <c r="H58" s="4"/>
      <c r="I58" s="4"/>
      <c r="J58" s="4"/>
      <c r="K58" s="4"/>
      <c r="L58" s="4"/>
      <c r="M58" s="4"/>
      <c r="N58" s="4"/>
      <c r="O58" s="4"/>
      <c r="P58" s="4"/>
      <c r="Q58" s="4"/>
      <c r="R58" s="4"/>
      <c r="S58" s="4"/>
      <c r="T58" s="4"/>
      <c r="U58" s="4"/>
      <c r="V58" s="4"/>
      <c r="W58" s="4"/>
      <c r="X58" s="4"/>
      <c r="Y58" s="4"/>
      <c r="Z58" s="4"/>
    </row>
    <row r="59" spans="1:26" ht="15">
      <c r="A59" s="89" t="s">
        <v>53</v>
      </c>
      <c r="B59" s="221"/>
      <c r="C59" s="211"/>
      <c r="D59" s="212"/>
      <c r="E59" s="4"/>
      <c r="F59" s="4"/>
      <c r="G59" s="4"/>
      <c r="H59" s="4"/>
      <c r="I59" s="4"/>
      <c r="J59" s="4"/>
      <c r="K59" s="4"/>
      <c r="L59" s="4"/>
      <c r="M59" s="4"/>
      <c r="N59" s="4"/>
      <c r="O59" s="4"/>
      <c r="P59" s="4"/>
      <c r="Q59" s="4"/>
      <c r="R59" s="4"/>
      <c r="S59" s="4"/>
      <c r="T59" s="4"/>
      <c r="U59" s="4"/>
      <c r="V59" s="4"/>
      <c r="W59" s="4"/>
      <c r="X59" s="4"/>
      <c r="Y59" s="4"/>
      <c r="Z59" s="4"/>
    </row>
    <row r="60" spans="1:26" ht="15">
      <c r="A60" s="89" t="s">
        <v>54</v>
      </c>
      <c r="B60" s="221"/>
      <c r="C60" s="211"/>
      <c r="D60" s="212"/>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6"/>
  <sheetViews>
    <sheetView workbookViewId="0">
      <selection activeCell="E7" sqref="E7"/>
    </sheetView>
  </sheetViews>
  <sheetFormatPr defaultColWidth="14.42578125" defaultRowHeight="15.75" customHeight="1"/>
  <cols>
    <col min="1" max="1" width="37.7109375" customWidth="1"/>
    <col min="2" max="2" width="23.7109375"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4"/>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81" t="s">
        <v>59</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175"/>
      <c r="C12" s="81">
        <v>20</v>
      </c>
      <c r="D12" s="82">
        <f>B12+C12</f>
        <v>20</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175"/>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175"/>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175"/>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v>20</v>
      </c>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175"/>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175"/>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20</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6"/>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93" t="s">
        <v>316</v>
      </c>
      <c r="B31" s="175"/>
      <c r="C31" s="86">
        <v>20</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c r="B32" s="175"/>
      <c r="C32" s="85"/>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175"/>
      <c r="C33" s="85"/>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175"/>
      <c r="C34" s="85"/>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175"/>
      <c r="C35" s="85"/>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175"/>
      <c r="C36" s="85"/>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175"/>
      <c r="C37" s="85"/>
      <c r="D37" s="4"/>
      <c r="E37" s="4"/>
      <c r="F37" s="4"/>
      <c r="G37" s="4"/>
      <c r="H37" s="4"/>
      <c r="I37" s="4"/>
      <c r="J37" s="4"/>
      <c r="K37" s="4"/>
      <c r="L37" s="4"/>
      <c r="M37" s="4"/>
      <c r="N37" s="4"/>
      <c r="O37" s="4"/>
      <c r="P37" s="4"/>
      <c r="Q37" s="4"/>
      <c r="R37" s="4"/>
      <c r="S37" s="4"/>
      <c r="T37" s="4"/>
      <c r="U37" s="4"/>
      <c r="V37" s="4"/>
      <c r="W37" s="4"/>
      <c r="X37" s="4"/>
      <c r="Y37" s="4"/>
      <c r="Z37" s="4"/>
    </row>
    <row r="38" spans="1:26" ht="15">
      <c r="A38" s="85"/>
      <c r="B38" s="175"/>
      <c r="C38" s="85"/>
      <c r="D38" s="4"/>
      <c r="E38" s="4"/>
      <c r="F38" s="4"/>
      <c r="G38" s="4"/>
      <c r="H38" s="4"/>
      <c r="I38" s="4"/>
      <c r="J38" s="4"/>
      <c r="K38" s="4"/>
      <c r="L38" s="4"/>
      <c r="M38" s="4"/>
      <c r="N38" s="4"/>
      <c r="O38" s="4"/>
      <c r="P38" s="4"/>
      <c r="Q38" s="4"/>
      <c r="R38" s="4"/>
      <c r="S38" s="4"/>
      <c r="T38" s="4"/>
      <c r="U38" s="4"/>
      <c r="V38" s="4"/>
      <c r="W38" s="4"/>
      <c r="X38" s="4"/>
      <c r="Y38" s="4"/>
      <c r="Z38" s="4"/>
    </row>
    <row r="39" spans="1:26" ht="15">
      <c r="A39" s="85"/>
      <c r="B39" s="175"/>
      <c r="C39" s="85"/>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20</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15">
      <c r="A45" s="83" t="s">
        <v>133</v>
      </c>
      <c r="B45" s="177"/>
      <c r="C45" s="4"/>
      <c r="D45" s="4"/>
      <c r="E45" s="4"/>
      <c r="F45" s="4"/>
      <c r="G45" s="4"/>
      <c r="H45" s="4"/>
      <c r="I45" s="4"/>
      <c r="J45" s="4"/>
      <c r="K45" s="4"/>
      <c r="L45" s="4"/>
      <c r="M45" s="4"/>
      <c r="N45" s="4"/>
      <c r="O45" s="4"/>
      <c r="P45" s="4"/>
      <c r="Q45" s="4"/>
      <c r="R45" s="4"/>
      <c r="S45" s="4"/>
      <c r="T45" s="4"/>
      <c r="U45" s="4"/>
      <c r="V45" s="4"/>
      <c r="W45" s="4"/>
      <c r="X45" s="4"/>
      <c r="Y45" s="4"/>
      <c r="Z45" s="4"/>
    </row>
    <row r="46" spans="1:26" ht="30">
      <c r="A46" s="83" t="s">
        <v>134</v>
      </c>
      <c r="B46" s="178"/>
      <c r="C46" s="4"/>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38"/>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270" customHeight="1">
      <c r="A56" s="185" t="s">
        <v>53</v>
      </c>
      <c r="B56" s="227" t="s">
        <v>237</v>
      </c>
      <c r="C56" s="215"/>
      <c r="D56" s="216"/>
      <c r="E56" s="4"/>
      <c r="F56" s="4"/>
      <c r="G56" s="4"/>
      <c r="H56" s="4"/>
      <c r="I56" s="4"/>
      <c r="J56" s="4"/>
      <c r="K56" s="4"/>
      <c r="L56" s="4"/>
      <c r="M56" s="4"/>
      <c r="N56" s="4"/>
      <c r="O56" s="4"/>
      <c r="P56" s="4"/>
      <c r="Q56" s="4"/>
      <c r="R56" s="4"/>
      <c r="S56" s="4"/>
      <c r="T56" s="4"/>
      <c r="U56" s="4"/>
      <c r="V56" s="4"/>
      <c r="W56" s="4"/>
      <c r="X56" s="4"/>
      <c r="Y56" s="4"/>
      <c r="Z56" s="4"/>
    </row>
    <row r="57" spans="1:26" ht="15">
      <c r="A57" s="4"/>
      <c r="B57" s="74"/>
      <c r="C57" s="4"/>
      <c r="D57" s="4"/>
      <c r="E57" s="4"/>
      <c r="F57" s="4"/>
      <c r="G57" s="4"/>
      <c r="H57" s="4"/>
      <c r="I57" s="4"/>
      <c r="J57" s="4"/>
      <c r="K57" s="4"/>
      <c r="L57" s="4"/>
      <c r="M57" s="4"/>
      <c r="N57" s="4"/>
      <c r="O57" s="4"/>
      <c r="P57" s="4"/>
      <c r="Q57" s="4"/>
      <c r="R57" s="4"/>
      <c r="S57" s="4"/>
      <c r="T57" s="4"/>
      <c r="U57" s="4"/>
      <c r="V57" s="4"/>
      <c r="W57" s="4"/>
      <c r="X57" s="4"/>
      <c r="Y57" s="4"/>
      <c r="Z57" s="4"/>
    </row>
    <row r="58" spans="1:26" ht="15">
      <c r="A58" s="4"/>
      <c r="B58" s="74"/>
      <c r="C58" s="4"/>
      <c r="D58" s="4"/>
      <c r="E58" s="4"/>
      <c r="F58" s="4"/>
      <c r="G58" s="4"/>
      <c r="H58" s="4"/>
      <c r="I58" s="4"/>
      <c r="J58" s="4"/>
      <c r="K58" s="4"/>
      <c r="L58" s="4"/>
      <c r="M58" s="4"/>
      <c r="N58" s="4"/>
      <c r="O58" s="4"/>
      <c r="P58" s="4"/>
      <c r="Q58" s="4"/>
      <c r="R58" s="4"/>
      <c r="S58" s="4"/>
      <c r="T58" s="4"/>
      <c r="U58" s="4"/>
      <c r="V58" s="4"/>
      <c r="W58" s="4"/>
      <c r="X58" s="4"/>
      <c r="Y58" s="4"/>
      <c r="Z58" s="4"/>
    </row>
    <row r="59" spans="1:26" ht="15">
      <c r="A59" s="4"/>
      <c r="B59" s="74"/>
      <c r="C59" s="4"/>
      <c r="D59" s="4"/>
      <c r="E59" s="4"/>
      <c r="F59" s="4"/>
      <c r="G59" s="4"/>
      <c r="H59" s="4"/>
      <c r="I59" s="4"/>
      <c r="J59" s="4"/>
      <c r="K59" s="4"/>
      <c r="L59" s="4"/>
      <c r="M59" s="4"/>
      <c r="N59" s="4"/>
      <c r="O59" s="4"/>
      <c r="P59" s="4"/>
      <c r="Q59" s="4"/>
      <c r="R59" s="4"/>
      <c r="S59" s="4"/>
      <c r="T59" s="4"/>
      <c r="U59" s="4"/>
      <c r="V59" s="4"/>
      <c r="W59" s="4"/>
      <c r="X59" s="4"/>
      <c r="Y59" s="4"/>
      <c r="Z59" s="4"/>
    </row>
    <row r="60" spans="1:26" ht="15">
      <c r="A60" s="4"/>
      <c r="B60" s="74"/>
      <c r="C60" s="4"/>
      <c r="D60" s="4"/>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sheetData>
  <mergeCells count="5">
    <mergeCell ref="A2:D2"/>
    <mergeCell ref="B26:D26"/>
    <mergeCell ref="A53:D53"/>
    <mergeCell ref="B55:D55"/>
    <mergeCell ref="B56:D56"/>
  </mergeCells>
  <hyperlinks>
    <hyperlink ref="A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C7" sqref="C7"/>
    </sheetView>
  </sheetViews>
  <sheetFormatPr defaultColWidth="14.42578125" defaultRowHeight="15.75" customHeight="1"/>
  <cols>
    <col min="1" max="1" width="32.140625"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81" t="s">
        <v>60</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v>48</v>
      </c>
      <c r="C12" s="81"/>
      <c r="D12" s="82">
        <f>B12+C12</f>
        <v>48</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v>15</v>
      </c>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v>6</v>
      </c>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v>27</v>
      </c>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v>0</v>
      </c>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v>0</v>
      </c>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v>0</v>
      </c>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48</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1"/>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85" t="s">
        <v>238</v>
      </c>
      <c r="B31" s="81">
        <v>48</v>
      </c>
      <c r="C31" s="85"/>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c r="B32" s="81"/>
      <c r="C32" s="85"/>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81"/>
      <c r="C33" s="85"/>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5"/>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5"/>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5"/>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5"/>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5"/>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5"/>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48</v>
      </c>
      <c r="C40" s="82">
        <f t="shared" si="0"/>
        <v>0</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15">
      <c r="A45" s="83" t="s">
        <v>133</v>
      </c>
      <c r="B45" s="179"/>
      <c r="C45" s="4"/>
      <c r="D45" s="4"/>
      <c r="E45" s="4"/>
      <c r="F45" s="4"/>
      <c r="G45" s="4"/>
      <c r="H45" s="4"/>
      <c r="I45" s="4"/>
      <c r="J45" s="4"/>
      <c r="K45" s="4"/>
      <c r="L45" s="4"/>
      <c r="M45" s="4"/>
      <c r="N45" s="4"/>
      <c r="O45" s="4"/>
      <c r="P45" s="4"/>
      <c r="Q45" s="4"/>
      <c r="R45" s="4"/>
      <c r="S45" s="4"/>
      <c r="T45" s="4"/>
      <c r="U45" s="4"/>
      <c r="V45" s="4"/>
      <c r="W45" s="4"/>
      <c r="X45" s="4"/>
      <c r="Y45" s="4"/>
      <c r="Z45" s="4"/>
    </row>
    <row r="46" spans="1:26" ht="30">
      <c r="A46" s="83" t="s">
        <v>134</v>
      </c>
      <c r="B46" s="81"/>
      <c r="C46" s="4"/>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80"/>
      <c r="C47" s="4"/>
      <c r="D47" s="4"/>
      <c r="E47" s="4"/>
      <c r="F47" s="4"/>
      <c r="G47" s="4"/>
      <c r="H47" s="4"/>
      <c r="I47" s="4"/>
      <c r="J47" s="4"/>
      <c r="K47" s="4"/>
      <c r="L47" s="4"/>
      <c r="M47" s="4"/>
      <c r="N47" s="4"/>
      <c r="O47" s="4"/>
      <c r="P47" s="4"/>
      <c r="Q47" s="4"/>
      <c r="R47" s="4"/>
      <c r="S47" s="4"/>
      <c r="T47" s="4"/>
      <c r="U47" s="4"/>
      <c r="V47" s="4"/>
      <c r="W47" s="4"/>
      <c r="X47" s="4"/>
      <c r="Y47" s="4"/>
      <c r="Z47" s="4"/>
    </row>
    <row r="48" spans="1:26" ht="15">
      <c r="A48" s="181" t="s">
        <v>239</v>
      </c>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33.75" customHeight="1">
      <c r="A55" s="19" t="s">
        <v>114</v>
      </c>
      <c r="B55" s="207" t="s">
        <v>138</v>
      </c>
      <c r="C55" s="208"/>
      <c r="D55" s="209"/>
      <c r="E55" s="4"/>
      <c r="F55" s="4"/>
      <c r="G55" s="4"/>
      <c r="H55" s="4"/>
      <c r="I55" s="4"/>
      <c r="J55" s="4"/>
      <c r="K55" s="4"/>
      <c r="L55" s="4"/>
      <c r="M55" s="4"/>
      <c r="N55" s="4"/>
      <c r="O55" s="4"/>
      <c r="P55" s="4"/>
      <c r="Q55" s="4"/>
      <c r="R55" s="4"/>
      <c r="S55" s="4"/>
      <c r="T55" s="4"/>
      <c r="U55" s="4"/>
      <c r="V55" s="4"/>
      <c r="W55" s="4"/>
      <c r="X55" s="4"/>
      <c r="Y55" s="4"/>
      <c r="Z55" s="4"/>
    </row>
    <row r="56" spans="1:26" ht="264.75" customHeight="1">
      <c r="A56" s="89" t="s">
        <v>50</v>
      </c>
      <c r="B56" s="228" t="s">
        <v>240</v>
      </c>
      <c r="C56" s="229"/>
      <c r="D56" s="230"/>
      <c r="E56" s="4"/>
      <c r="F56" s="4"/>
      <c r="G56" s="4"/>
      <c r="H56" s="4"/>
      <c r="I56" s="4"/>
      <c r="J56" s="4"/>
      <c r="K56" s="4"/>
      <c r="L56" s="4"/>
      <c r="M56" s="4"/>
      <c r="N56" s="4"/>
      <c r="O56" s="4"/>
      <c r="P56" s="4"/>
      <c r="Q56" s="4"/>
      <c r="R56" s="4"/>
      <c r="S56" s="4"/>
      <c r="T56" s="4"/>
      <c r="U56" s="4"/>
      <c r="V56" s="4"/>
      <c r="W56" s="4"/>
      <c r="X56" s="4"/>
      <c r="Y56" s="4"/>
      <c r="Z56" s="4"/>
    </row>
    <row r="57" spans="1:26" ht="264.75" customHeight="1">
      <c r="A57" s="89" t="s">
        <v>51</v>
      </c>
      <c r="B57" s="228" t="s">
        <v>240</v>
      </c>
      <c r="C57" s="229"/>
      <c r="D57" s="230"/>
      <c r="E57" s="4"/>
      <c r="F57" s="4"/>
      <c r="G57" s="4"/>
      <c r="H57" s="4"/>
      <c r="I57" s="4"/>
      <c r="J57" s="4"/>
      <c r="K57" s="4"/>
      <c r="L57" s="4"/>
      <c r="M57" s="4"/>
      <c r="N57" s="4"/>
      <c r="O57" s="4"/>
      <c r="P57" s="4"/>
      <c r="Q57" s="4"/>
      <c r="R57" s="4"/>
      <c r="S57" s="4"/>
      <c r="T57" s="4"/>
      <c r="U57" s="4"/>
      <c r="V57" s="4"/>
      <c r="W57" s="4"/>
      <c r="X57" s="4"/>
      <c r="Y57" s="4"/>
      <c r="Z57" s="4"/>
    </row>
    <row r="58" spans="1:26" ht="264.75" customHeight="1">
      <c r="A58" s="89" t="s">
        <v>52</v>
      </c>
      <c r="B58" s="228" t="s">
        <v>240</v>
      </c>
      <c r="C58" s="229"/>
      <c r="D58" s="230"/>
      <c r="E58" s="4"/>
      <c r="F58" s="4"/>
      <c r="G58" s="4"/>
      <c r="H58" s="4"/>
      <c r="I58" s="4"/>
      <c r="J58" s="4"/>
      <c r="K58" s="4"/>
      <c r="L58" s="4"/>
      <c r="M58" s="4"/>
      <c r="N58" s="4"/>
      <c r="O58" s="4"/>
      <c r="P58" s="4"/>
      <c r="Q58" s="4"/>
      <c r="R58" s="4"/>
      <c r="S58" s="4"/>
      <c r="T58" s="4"/>
      <c r="U58" s="4"/>
      <c r="V58" s="4"/>
      <c r="W58" s="4"/>
      <c r="X58" s="4"/>
      <c r="Y58" s="4"/>
      <c r="Z58" s="4"/>
    </row>
    <row r="59" spans="1:26" ht="15">
      <c r="A59" s="89" t="s">
        <v>53</v>
      </c>
      <c r="B59" s="221"/>
      <c r="C59" s="211"/>
      <c r="D59" s="212"/>
      <c r="E59" s="4"/>
      <c r="F59" s="4"/>
      <c r="G59" s="4"/>
      <c r="H59" s="4"/>
      <c r="I59" s="4"/>
      <c r="J59" s="4"/>
      <c r="K59" s="4"/>
      <c r="L59" s="4"/>
      <c r="M59" s="4"/>
      <c r="N59" s="4"/>
      <c r="O59" s="4"/>
      <c r="P59" s="4"/>
      <c r="Q59" s="4"/>
      <c r="R59" s="4"/>
      <c r="S59" s="4"/>
      <c r="T59" s="4"/>
      <c r="U59" s="4"/>
      <c r="V59" s="4"/>
      <c r="W59" s="4"/>
      <c r="X59" s="4"/>
      <c r="Y59" s="4"/>
      <c r="Z59" s="4"/>
    </row>
    <row r="60" spans="1:26" ht="15">
      <c r="A60" s="89" t="s">
        <v>54</v>
      </c>
      <c r="B60" s="221"/>
      <c r="C60" s="211"/>
      <c r="D60" s="212"/>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4"/>
  <sheetViews>
    <sheetView workbookViewId="0">
      <selection activeCell="D29" sqref="D29"/>
    </sheetView>
  </sheetViews>
  <sheetFormatPr defaultColWidth="14.42578125" defaultRowHeight="15.75" customHeight="1"/>
  <cols>
    <col min="1" max="1" width="34.140625" customWidth="1"/>
  </cols>
  <sheetData>
    <row r="1" spans="1:25" ht="15.75" customHeight="1">
      <c r="A1" s="1" t="s">
        <v>0</v>
      </c>
      <c r="B1" s="2"/>
      <c r="C1" s="2"/>
      <c r="D1" s="2"/>
      <c r="E1" s="2"/>
      <c r="F1" s="2"/>
      <c r="G1" s="2"/>
      <c r="H1" s="3"/>
      <c r="I1" s="4"/>
      <c r="J1" s="4"/>
      <c r="K1" s="4"/>
      <c r="L1" s="4"/>
      <c r="M1" s="4"/>
      <c r="N1" s="4"/>
      <c r="O1" s="4"/>
      <c r="P1" s="4"/>
      <c r="Q1" s="4"/>
      <c r="R1" s="4"/>
      <c r="S1" s="4"/>
      <c r="T1" s="4"/>
      <c r="U1" s="4"/>
      <c r="V1" s="4"/>
      <c r="W1" s="4"/>
      <c r="X1" s="4"/>
      <c r="Y1" s="4"/>
    </row>
    <row r="2" spans="1:25" ht="15.75" customHeight="1">
      <c r="A2" s="5" t="s">
        <v>1</v>
      </c>
      <c r="B2" s="6" t="s">
        <v>2</v>
      </c>
      <c r="C2" s="6" t="s">
        <v>3</v>
      </c>
      <c r="D2" s="6" t="s">
        <v>4</v>
      </c>
      <c r="E2" s="6" t="s">
        <v>5</v>
      </c>
      <c r="F2" s="7" t="s">
        <v>6</v>
      </c>
      <c r="G2" s="7" t="s">
        <v>7</v>
      </c>
      <c r="H2" s="8" t="s">
        <v>8</v>
      </c>
      <c r="I2" s="4"/>
      <c r="J2" s="4"/>
      <c r="K2" s="4"/>
      <c r="L2" s="4"/>
      <c r="M2" s="4"/>
      <c r="N2" s="4"/>
      <c r="O2" s="4"/>
      <c r="P2" s="4"/>
      <c r="Q2" s="4"/>
      <c r="R2" s="4"/>
      <c r="S2" s="4"/>
      <c r="T2" s="4"/>
      <c r="U2" s="4"/>
      <c r="V2" s="4"/>
      <c r="W2" s="4"/>
      <c r="X2" s="4"/>
      <c r="Y2" s="4"/>
    </row>
    <row r="3" spans="1:25" ht="15.75" customHeight="1">
      <c r="A3" s="9" t="s">
        <v>9</v>
      </c>
      <c r="B3" s="10">
        <v>0</v>
      </c>
      <c r="C3" s="10">
        <v>280272</v>
      </c>
      <c r="D3" s="10">
        <v>3661769</v>
      </c>
      <c r="E3" s="10">
        <v>767408</v>
      </c>
      <c r="F3" s="11">
        <f t="shared" ref="F3:G3" si="0">B3+D3</f>
        <v>3661769</v>
      </c>
      <c r="G3" s="11">
        <f t="shared" si="0"/>
        <v>1047680</v>
      </c>
      <c r="H3" s="12">
        <f t="shared" ref="H3:H17" si="1">F3+G3</f>
        <v>4709449</v>
      </c>
      <c r="I3" s="4"/>
      <c r="J3" s="4"/>
      <c r="K3" s="4"/>
      <c r="L3" s="4"/>
      <c r="M3" s="4"/>
      <c r="N3" s="4"/>
      <c r="O3" s="4"/>
      <c r="P3" s="4"/>
      <c r="Q3" s="4"/>
      <c r="R3" s="4"/>
      <c r="S3" s="4"/>
      <c r="T3" s="4"/>
      <c r="U3" s="4"/>
      <c r="V3" s="4"/>
      <c r="W3" s="4"/>
      <c r="X3" s="4"/>
      <c r="Y3" s="4"/>
    </row>
    <row r="4" spans="1:25" ht="15.75" customHeight="1">
      <c r="A4" s="9" t="s">
        <v>10</v>
      </c>
      <c r="B4" s="10">
        <v>0</v>
      </c>
      <c r="C4" s="10">
        <v>406828</v>
      </c>
      <c r="D4" s="10">
        <v>1190341</v>
      </c>
      <c r="E4" s="10">
        <v>8148767</v>
      </c>
      <c r="F4" s="11">
        <f t="shared" ref="F4:G4" si="2">B4+D4</f>
        <v>1190341</v>
      </c>
      <c r="G4" s="11">
        <f t="shared" si="2"/>
        <v>8555595</v>
      </c>
      <c r="H4" s="12">
        <f t="shared" si="1"/>
        <v>9745936</v>
      </c>
      <c r="I4" s="4"/>
      <c r="J4" s="4"/>
      <c r="K4" s="4"/>
      <c r="L4" s="4"/>
      <c r="M4" s="4"/>
      <c r="N4" s="4"/>
      <c r="O4" s="4"/>
      <c r="P4" s="4"/>
      <c r="Q4" s="4"/>
      <c r="R4" s="4"/>
      <c r="S4" s="4"/>
      <c r="T4" s="4"/>
      <c r="U4" s="4"/>
      <c r="V4" s="4"/>
      <c r="W4" s="4"/>
      <c r="X4" s="4"/>
      <c r="Y4" s="4"/>
    </row>
    <row r="5" spans="1:25" ht="15.75" customHeight="1">
      <c r="A5" s="9" t="s">
        <v>11</v>
      </c>
      <c r="B5" s="10">
        <v>0</v>
      </c>
      <c r="C5" s="10">
        <v>2530000</v>
      </c>
      <c r="D5" s="10">
        <v>0</v>
      </c>
      <c r="E5" s="10">
        <v>9425000</v>
      </c>
      <c r="F5" s="11">
        <f t="shared" ref="F5:G5" si="3">B5+D5</f>
        <v>0</v>
      </c>
      <c r="G5" s="11">
        <f t="shared" si="3"/>
        <v>11955000</v>
      </c>
      <c r="H5" s="12">
        <f t="shared" si="1"/>
        <v>11955000</v>
      </c>
      <c r="I5" s="4"/>
      <c r="J5" s="4"/>
      <c r="K5" s="4"/>
      <c r="L5" s="4"/>
      <c r="M5" s="4"/>
      <c r="N5" s="4"/>
      <c r="O5" s="4"/>
      <c r="P5" s="4"/>
      <c r="Q5" s="4"/>
      <c r="R5" s="4"/>
      <c r="S5" s="4"/>
      <c r="T5" s="4"/>
      <c r="U5" s="4"/>
      <c r="V5" s="4"/>
      <c r="W5" s="4"/>
      <c r="X5" s="4"/>
      <c r="Y5" s="4"/>
    </row>
    <row r="6" spans="1:25" ht="15.75" customHeight="1">
      <c r="A6" s="9" t="s">
        <v>12</v>
      </c>
      <c r="B6" s="10">
        <v>1325618</v>
      </c>
      <c r="C6" s="10">
        <v>0</v>
      </c>
      <c r="D6" s="10">
        <v>30289469</v>
      </c>
      <c r="E6" s="10">
        <v>3016272</v>
      </c>
      <c r="F6" s="11">
        <f t="shared" ref="F6:G6" si="4">B6+D6</f>
        <v>31615087</v>
      </c>
      <c r="G6" s="11">
        <f t="shared" si="4"/>
        <v>3016272</v>
      </c>
      <c r="H6" s="12">
        <f t="shared" si="1"/>
        <v>34631359</v>
      </c>
      <c r="I6" s="4"/>
      <c r="J6" s="4"/>
      <c r="K6" s="4"/>
      <c r="L6" s="4"/>
      <c r="M6" s="4"/>
      <c r="N6" s="4"/>
      <c r="O6" s="4"/>
      <c r="P6" s="4"/>
      <c r="Q6" s="4"/>
      <c r="R6" s="4"/>
      <c r="S6" s="4"/>
      <c r="T6" s="4"/>
      <c r="U6" s="4"/>
      <c r="V6" s="4"/>
      <c r="W6" s="4"/>
      <c r="X6" s="4"/>
      <c r="Y6" s="4"/>
    </row>
    <row r="7" spans="1:25" ht="15.75" customHeight="1">
      <c r="A7" s="9" t="s">
        <v>13</v>
      </c>
      <c r="B7" s="13">
        <v>9197434</v>
      </c>
      <c r="C7" s="10">
        <v>0</v>
      </c>
      <c r="D7" s="13">
        <v>40387481</v>
      </c>
      <c r="E7" s="10">
        <v>5208491</v>
      </c>
      <c r="F7" s="11">
        <f t="shared" ref="F7:G7" si="5">B7+D7</f>
        <v>49584915</v>
      </c>
      <c r="G7" s="11">
        <f t="shared" si="5"/>
        <v>5208491</v>
      </c>
      <c r="H7" s="12">
        <f t="shared" si="1"/>
        <v>54793406</v>
      </c>
      <c r="I7" s="4"/>
      <c r="J7" s="4"/>
      <c r="K7" s="4"/>
      <c r="L7" s="4"/>
      <c r="M7" s="4"/>
      <c r="N7" s="4"/>
      <c r="O7" s="4"/>
      <c r="P7" s="4"/>
      <c r="Q7" s="4"/>
      <c r="R7" s="4"/>
      <c r="S7" s="4"/>
      <c r="T7" s="4"/>
      <c r="U7" s="4"/>
      <c r="V7" s="4"/>
      <c r="W7" s="4"/>
      <c r="X7" s="4"/>
      <c r="Y7" s="4"/>
    </row>
    <row r="8" spans="1:25" ht="15.75" customHeight="1">
      <c r="A8" s="14" t="s">
        <v>14</v>
      </c>
      <c r="B8" s="10">
        <v>35000</v>
      </c>
      <c r="C8" s="10">
        <v>112167</v>
      </c>
      <c r="D8" s="10">
        <v>26000</v>
      </c>
      <c r="E8" s="10">
        <v>1031833</v>
      </c>
      <c r="F8" s="11">
        <f t="shared" ref="F8:G8" si="6">B8+D8</f>
        <v>61000</v>
      </c>
      <c r="G8" s="11">
        <f t="shared" si="6"/>
        <v>1144000</v>
      </c>
      <c r="H8" s="12">
        <f t="shared" si="1"/>
        <v>1205000</v>
      </c>
      <c r="I8" s="4"/>
      <c r="J8" s="4"/>
      <c r="K8" s="4"/>
      <c r="L8" s="4"/>
      <c r="M8" s="4"/>
      <c r="N8" s="4"/>
      <c r="O8" s="4"/>
      <c r="P8" s="4"/>
      <c r="Q8" s="4"/>
      <c r="R8" s="4"/>
      <c r="S8" s="4"/>
      <c r="T8" s="4"/>
      <c r="U8" s="4"/>
      <c r="V8" s="4"/>
      <c r="W8" s="4"/>
      <c r="X8" s="4"/>
      <c r="Y8" s="4"/>
    </row>
    <row r="9" spans="1:25" ht="15.75" customHeight="1">
      <c r="A9" s="9" t="s">
        <v>15</v>
      </c>
      <c r="B9" s="10">
        <v>0</v>
      </c>
      <c r="C9" s="10">
        <v>0</v>
      </c>
      <c r="D9" s="10">
        <v>0</v>
      </c>
      <c r="E9" s="10">
        <v>3500000</v>
      </c>
      <c r="F9" s="11">
        <f t="shared" ref="F9:G9" si="7">B9+D9</f>
        <v>0</v>
      </c>
      <c r="G9" s="11">
        <f t="shared" si="7"/>
        <v>3500000</v>
      </c>
      <c r="H9" s="12">
        <f t="shared" si="1"/>
        <v>3500000</v>
      </c>
      <c r="I9" s="4"/>
      <c r="J9" s="4"/>
      <c r="K9" s="4"/>
      <c r="L9" s="4"/>
      <c r="M9" s="4"/>
      <c r="N9" s="4"/>
      <c r="O9" s="4"/>
      <c r="P9" s="4"/>
      <c r="Q9" s="4"/>
      <c r="R9" s="4"/>
      <c r="S9" s="4"/>
      <c r="T9" s="4"/>
      <c r="U9" s="4"/>
      <c r="V9" s="4"/>
      <c r="W9" s="4"/>
      <c r="X9" s="4"/>
      <c r="Y9" s="4"/>
    </row>
    <row r="10" spans="1:25" ht="15.75" customHeight="1">
      <c r="A10" s="9" t="s">
        <v>16</v>
      </c>
      <c r="B10" s="10">
        <v>0</v>
      </c>
      <c r="C10" s="10">
        <v>0</v>
      </c>
      <c r="D10" s="10">
        <v>0</v>
      </c>
      <c r="E10" s="10">
        <v>30135575</v>
      </c>
      <c r="F10" s="11">
        <f t="shared" ref="F10:G10" si="8">B10+D10</f>
        <v>0</v>
      </c>
      <c r="G10" s="11">
        <f t="shared" si="8"/>
        <v>30135575</v>
      </c>
      <c r="H10" s="12">
        <f t="shared" si="1"/>
        <v>30135575</v>
      </c>
      <c r="I10" s="4"/>
      <c r="J10" s="4"/>
      <c r="K10" s="4"/>
      <c r="L10" s="4"/>
      <c r="M10" s="4"/>
      <c r="N10" s="4"/>
      <c r="O10" s="4"/>
      <c r="P10" s="4"/>
      <c r="Q10" s="4"/>
      <c r="R10" s="4"/>
      <c r="S10" s="4"/>
      <c r="T10" s="4"/>
      <c r="U10" s="4"/>
      <c r="V10" s="4"/>
      <c r="W10" s="4"/>
      <c r="X10" s="4"/>
      <c r="Y10" s="4"/>
    </row>
    <row r="11" spans="1:25" ht="15.75" customHeight="1">
      <c r="A11" s="9" t="s">
        <v>17</v>
      </c>
      <c r="B11" s="10">
        <v>0</v>
      </c>
      <c r="C11" s="10">
        <v>0</v>
      </c>
      <c r="D11" s="10">
        <v>0</v>
      </c>
      <c r="E11" s="10">
        <v>1827130</v>
      </c>
      <c r="F11" s="11">
        <f t="shared" ref="F11:G11" si="9">B11+D11</f>
        <v>0</v>
      </c>
      <c r="G11" s="11">
        <f t="shared" si="9"/>
        <v>1827130</v>
      </c>
      <c r="H11" s="12">
        <f t="shared" si="1"/>
        <v>1827130</v>
      </c>
      <c r="I11" s="4"/>
      <c r="J11" s="4"/>
      <c r="K11" s="4"/>
      <c r="L11" s="4"/>
      <c r="M11" s="4"/>
      <c r="N11" s="4"/>
      <c r="O11" s="4"/>
      <c r="P11" s="4"/>
      <c r="Q11" s="4"/>
      <c r="R11" s="4"/>
      <c r="S11" s="4"/>
      <c r="T11" s="4"/>
      <c r="U11" s="4"/>
      <c r="V11" s="4"/>
      <c r="W11" s="4"/>
      <c r="X11" s="4"/>
      <c r="Y11" s="4"/>
    </row>
    <row r="12" spans="1:25" ht="15.75" customHeight="1">
      <c r="A12" s="9" t="s">
        <v>18</v>
      </c>
      <c r="B12" s="10">
        <v>0</v>
      </c>
      <c r="C12" s="10">
        <v>0</v>
      </c>
      <c r="D12" s="10">
        <v>0</v>
      </c>
      <c r="E12" s="10">
        <v>10005940</v>
      </c>
      <c r="F12" s="11">
        <f t="shared" ref="F12:G12" si="10">B12+D12</f>
        <v>0</v>
      </c>
      <c r="G12" s="11">
        <f t="shared" si="10"/>
        <v>10005940</v>
      </c>
      <c r="H12" s="12">
        <f t="shared" si="1"/>
        <v>10005940</v>
      </c>
      <c r="I12" s="4"/>
      <c r="J12" s="4"/>
      <c r="K12" s="4"/>
      <c r="L12" s="4"/>
      <c r="M12" s="4"/>
      <c r="N12" s="4"/>
      <c r="O12" s="4"/>
      <c r="P12" s="4"/>
      <c r="Q12" s="4"/>
      <c r="R12" s="4"/>
      <c r="S12" s="4"/>
      <c r="T12" s="4"/>
      <c r="U12" s="4"/>
      <c r="V12" s="4"/>
      <c r="W12" s="4"/>
      <c r="X12" s="4"/>
      <c r="Y12" s="4"/>
    </row>
    <row r="13" spans="1:25" ht="15.75" customHeight="1">
      <c r="A13" s="14" t="s">
        <v>19</v>
      </c>
      <c r="B13" s="10">
        <v>0</v>
      </c>
      <c r="C13" s="10">
        <v>0</v>
      </c>
      <c r="D13" s="10">
        <v>0</v>
      </c>
      <c r="E13" s="10">
        <v>291200</v>
      </c>
      <c r="F13" s="11">
        <f t="shared" ref="F13:G13" si="11">B13+D13</f>
        <v>0</v>
      </c>
      <c r="G13" s="11">
        <f t="shared" si="11"/>
        <v>291200</v>
      </c>
      <c r="H13" s="12">
        <f t="shared" si="1"/>
        <v>291200</v>
      </c>
      <c r="I13" s="4"/>
      <c r="J13" s="4"/>
      <c r="K13" s="4"/>
      <c r="L13" s="4"/>
      <c r="M13" s="4"/>
      <c r="N13" s="4"/>
      <c r="O13" s="4"/>
      <c r="P13" s="4"/>
      <c r="Q13" s="4"/>
      <c r="R13" s="4"/>
      <c r="S13" s="4"/>
      <c r="T13" s="4"/>
      <c r="U13" s="4"/>
      <c r="V13" s="4"/>
      <c r="W13" s="4"/>
      <c r="X13" s="4"/>
      <c r="Y13" s="4"/>
    </row>
    <row r="14" spans="1:25" ht="15.75" customHeight="1">
      <c r="A14" s="9" t="s">
        <v>20</v>
      </c>
      <c r="B14" s="10">
        <v>0</v>
      </c>
      <c r="C14" s="10">
        <v>0</v>
      </c>
      <c r="D14" s="10">
        <v>1159207</v>
      </c>
      <c r="E14" s="10">
        <v>0</v>
      </c>
      <c r="F14" s="11">
        <f t="shared" ref="F14:G14" si="12">B14+D14</f>
        <v>1159207</v>
      </c>
      <c r="G14" s="11">
        <f t="shared" si="12"/>
        <v>0</v>
      </c>
      <c r="H14" s="12">
        <f t="shared" si="1"/>
        <v>1159207</v>
      </c>
      <c r="I14" s="4"/>
      <c r="J14" s="4"/>
      <c r="K14" s="4"/>
      <c r="L14" s="4"/>
      <c r="M14" s="4"/>
      <c r="N14" s="4"/>
      <c r="O14" s="4"/>
      <c r="P14" s="4"/>
      <c r="Q14" s="4"/>
      <c r="R14" s="4"/>
      <c r="S14" s="4"/>
      <c r="T14" s="4"/>
      <c r="U14" s="4"/>
      <c r="V14" s="4"/>
      <c r="W14" s="4"/>
      <c r="X14" s="4"/>
      <c r="Y14" s="4"/>
    </row>
    <row r="15" spans="1:25" ht="15.75" customHeight="1">
      <c r="A15" s="9" t="s">
        <v>21</v>
      </c>
      <c r="B15" s="10">
        <v>0</v>
      </c>
      <c r="C15" s="10">
        <v>0</v>
      </c>
      <c r="D15" s="10">
        <v>0</v>
      </c>
      <c r="E15" s="10">
        <v>200000</v>
      </c>
      <c r="F15" s="11">
        <f t="shared" ref="F15:G15" si="13">B15+D15</f>
        <v>0</v>
      </c>
      <c r="G15" s="11">
        <f t="shared" si="13"/>
        <v>200000</v>
      </c>
      <c r="H15" s="12">
        <f t="shared" si="1"/>
        <v>200000</v>
      </c>
      <c r="I15" s="4"/>
      <c r="J15" s="4"/>
      <c r="K15" s="4"/>
      <c r="L15" s="4"/>
      <c r="M15" s="4"/>
      <c r="N15" s="4"/>
      <c r="O15" s="4"/>
      <c r="P15" s="4"/>
      <c r="Q15" s="4"/>
      <c r="R15" s="4"/>
      <c r="S15" s="4"/>
      <c r="T15" s="4"/>
      <c r="U15" s="4"/>
      <c r="V15" s="4"/>
      <c r="W15" s="4"/>
      <c r="X15" s="4"/>
      <c r="Y15" s="4"/>
    </row>
    <row r="16" spans="1:25" ht="15.75" customHeight="1">
      <c r="A16" s="9" t="s">
        <v>22</v>
      </c>
      <c r="B16" s="10">
        <v>0</v>
      </c>
      <c r="C16" s="10">
        <v>0</v>
      </c>
      <c r="D16" s="10">
        <v>108643</v>
      </c>
      <c r="E16" s="10">
        <v>15067744</v>
      </c>
      <c r="F16" s="11">
        <f t="shared" ref="F16:G16" si="14">B16+D16</f>
        <v>108643</v>
      </c>
      <c r="G16" s="11">
        <f t="shared" si="14"/>
        <v>15067744</v>
      </c>
      <c r="H16" s="12">
        <f t="shared" si="1"/>
        <v>15176387</v>
      </c>
      <c r="I16" s="4"/>
      <c r="J16" s="4"/>
      <c r="K16" s="4"/>
      <c r="L16" s="4"/>
      <c r="M16" s="4"/>
      <c r="N16" s="4"/>
      <c r="O16" s="4"/>
      <c r="P16" s="4"/>
      <c r="Q16" s="4"/>
      <c r="R16" s="4"/>
      <c r="S16" s="4"/>
      <c r="T16" s="4"/>
      <c r="U16" s="4"/>
      <c r="V16" s="4"/>
      <c r="W16" s="4"/>
      <c r="X16" s="4"/>
      <c r="Y16" s="4"/>
    </row>
    <row r="17" spans="1:25" ht="15.75" customHeight="1">
      <c r="A17" s="9" t="s">
        <v>23</v>
      </c>
      <c r="B17" s="10">
        <v>0</v>
      </c>
      <c r="C17" s="10">
        <v>232097</v>
      </c>
      <c r="D17" s="10">
        <v>0</v>
      </c>
      <c r="E17" s="10">
        <v>1323503</v>
      </c>
      <c r="F17" s="11">
        <f t="shared" ref="F17:G17" si="15">B17+D17</f>
        <v>0</v>
      </c>
      <c r="G17" s="11">
        <f t="shared" si="15"/>
        <v>1555600</v>
      </c>
      <c r="H17" s="12">
        <f t="shared" si="1"/>
        <v>1555600</v>
      </c>
      <c r="I17" s="4"/>
      <c r="J17" s="4"/>
      <c r="K17" s="4"/>
      <c r="L17" s="4"/>
      <c r="M17" s="4"/>
      <c r="N17" s="4"/>
      <c r="O17" s="4"/>
      <c r="P17" s="4"/>
      <c r="Q17" s="4"/>
      <c r="R17" s="4"/>
      <c r="S17" s="4"/>
      <c r="T17" s="4"/>
      <c r="U17" s="4"/>
      <c r="V17" s="4"/>
      <c r="W17" s="4"/>
      <c r="X17" s="4"/>
      <c r="Y17" s="4"/>
    </row>
    <row r="18" spans="1:25" ht="15.75" customHeight="1">
      <c r="A18" s="15" t="s">
        <v>24</v>
      </c>
      <c r="B18" s="16">
        <f t="shared" ref="B18:H18" si="16">SUM(B3:B17)</f>
        <v>10558052</v>
      </c>
      <c r="C18" s="16">
        <f t="shared" si="16"/>
        <v>3561364</v>
      </c>
      <c r="D18" s="16">
        <f t="shared" si="16"/>
        <v>76822910</v>
      </c>
      <c r="E18" s="16">
        <f t="shared" si="16"/>
        <v>89948863</v>
      </c>
      <c r="F18" s="17">
        <f t="shared" si="16"/>
        <v>87380962</v>
      </c>
      <c r="G18" s="17">
        <f t="shared" si="16"/>
        <v>93510227</v>
      </c>
      <c r="H18" s="18">
        <f t="shared" si="16"/>
        <v>180891189</v>
      </c>
      <c r="I18" s="4"/>
      <c r="J18" s="4"/>
      <c r="K18" s="4"/>
      <c r="L18" s="4"/>
      <c r="M18" s="4"/>
      <c r="N18" s="4"/>
      <c r="O18" s="4"/>
      <c r="P18" s="4"/>
      <c r="Q18" s="4"/>
      <c r="R18" s="4"/>
      <c r="S18" s="4"/>
      <c r="T18" s="4"/>
      <c r="U18" s="4"/>
      <c r="V18" s="4"/>
      <c r="W18" s="4"/>
      <c r="X18" s="4"/>
      <c r="Y18" s="4"/>
    </row>
    <row r="19" spans="1:25" ht="15.75" customHeight="1">
      <c r="A19" s="4"/>
      <c r="B19" s="4"/>
      <c r="C19" s="4"/>
      <c r="D19" s="4"/>
      <c r="E19" s="4"/>
      <c r="F19" s="4"/>
      <c r="G19" s="4"/>
      <c r="H19" s="4"/>
      <c r="I19" s="4"/>
      <c r="J19" s="4"/>
      <c r="K19" s="4"/>
      <c r="L19" s="4"/>
      <c r="M19" s="4"/>
      <c r="N19" s="4"/>
      <c r="O19" s="4"/>
      <c r="P19" s="4"/>
      <c r="Q19" s="4"/>
      <c r="R19" s="4"/>
      <c r="S19" s="4"/>
      <c r="T19" s="4"/>
      <c r="U19" s="4"/>
      <c r="V19" s="4"/>
      <c r="W19" s="4"/>
      <c r="X19" s="4"/>
      <c r="Y19" s="4"/>
    </row>
    <row r="20" spans="1:25" ht="15.75" customHeight="1">
      <c r="A20" s="19"/>
      <c r="B20" s="19"/>
      <c r="C20" s="4"/>
      <c r="D20" s="4"/>
      <c r="E20" s="4"/>
      <c r="F20" s="4"/>
      <c r="G20" s="4"/>
      <c r="H20" s="4"/>
      <c r="I20" s="4"/>
      <c r="J20" s="4"/>
      <c r="K20" s="4"/>
      <c r="L20" s="4"/>
      <c r="M20" s="4"/>
      <c r="N20" s="4"/>
      <c r="O20" s="4"/>
      <c r="P20" s="4"/>
      <c r="Q20" s="4"/>
      <c r="R20" s="4"/>
      <c r="S20" s="4"/>
      <c r="T20" s="4"/>
      <c r="U20" s="4"/>
      <c r="V20" s="4"/>
      <c r="W20" s="4"/>
      <c r="X20" s="4"/>
      <c r="Y20" s="4"/>
    </row>
    <row r="21" spans="1:25" ht="15.75" customHeight="1">
      <c r="A21" s="183" t="s">
        <v>25</v>
      </c>
      <c r="B21" s="21">
        <f>F18</f>
        <v>87380962</v>
      </c>
      <c r="C21" s="4"/>
      <c r="D21" s="4"/>
      <c r="E21" s="4"/>
      <c r="F21" s="4"/>
      <c r="G21" s="4"/>
      <c r="H21" s="4"/>
      <c r="I21" s="4"/>
      <c r="J21" s="4"/>
      <c r="K21" s="4"/>
      <c r="L21" s="4"/>
      <c r="M21" s="4"/>
      <c r="N21" s="4"/>
      <c r="O21" s="4"/>
      <c r="P21" s="4"/>
      <c r="Q21" s="4"/>
      <c r="R21" s="4"/>
      <c r="S21" s="4"/>
      <c r="T21" s="4"/>
      <c r="U21" s="4"/>
      <c r="V21" s="4"/>
      <c r="W21" s="4"/>
      <c r="X21" s="4"/>
      <c r="Y21" s="4"/>
    </row>
    <row r="22" spans="1:25" ht="15.75" customHeight="1">
      <c r="A22" s="183" t="s">
        <v>26</v>
      </c>
      <c r="B22" s="21">
        <f>G18</f>
        <v>93510227</v>
      </c>
      <c r="C22" s="4"/>
      <c r="D22" s="4"/>
      <c r="E22" s="4"/>
      <c r="F22" s="4"/>
      <c r="G22" s="4"/>
      <c r="H22" s="4"/>
      <c r="I22" s="4"/>
      <c r="J22" s="4"/>
      <c r="K22" s="4"/>
      <c r="L22" s="4"/>
      <c r="M22" s="4"/>
      <c r="N22" s="4"/>
      <c r="O22" s="4"/>
      <c r="P22" s="4"/>
      <c r="Q22" s="4"/>
      <c r="R22" s="4"/>
      <c r="S22" s="4"/>
      <c r="T22" s="4"/>
      <c r="U22" s="4"/>
      <c r="V22" s="4"/>
      <c r="W22" s="4"/>
      <c r="X22" s="4"/>
      <c r="Y22" s="4"/>
    </row>
    <row r="23" spans="1:25" ht="15.75" customHeight="1">
      <c r="A23" s="20" t="s">
        <v>27</v>
      </c>
      <c r="B23" s="184">
        <f>B21+B22</f>
        <v>180891189</v>
      </c>
      <c r="C23" s="4"/>
      <c r="D23" s="4"/>
      <c r="E23" s="4"/>
      <c r="F23" s="4"/>
      <c r="G23" s="4"/>
      <c r="H23" s="4"/>
      <c r="I23" s="4"/>
      <c r="J23" s="4"/>
      <c r="K23" s="4"/>
      <c r="L23" s="4"/>
      <c r="M23" s="4"/>
      <c r="N23" s="4"/>
      <c r="O23" s="4"/>
      <c r="P23" s="4"/>
      <c r="Q23" s="4"/>
      <c r="R23" s="4"/>
      <c r="S23" s="4"/>
      <c r="T23" s="4"/>
      <c r="U23" s="4"/>
      <c r="V23" s="4"/>
      <c r="W23" s="4"/>
      <c r="X23" s="4"/>
      <c r="Y23" s="4"/>
    </row>
    <row r="24" spans="1:25" ht="15.75" customHeight="1">
      <c r="A24" s="22"/>
      <c r="B24" s="21"/>
      <c r="C24" s="4"/>
      <c r="D24" s="4"/>
      <c r="E24" s="4"/>
      <c r="F24" s="4"/>
      <c r="G24" s="4"/>
      <c r="H24" s="4"/>
      <c r="I24" s="4"/>
      <c r="J24" s="4"/>
      <c r="K24" s="4"/>
      <c r="L24" s="4"/>
      <c r="M24" s="4"/>
      <c r="N24" s="4"/>
      <c r="O24" s="4"/>
      <c r="P24" s="4"/>
      <c r="Q24" s="4"/>
      <c r="R24" s="4"/>
      <c r="S24" s="4"/>
      <c r="T24" s="4"/>
      <c r="U24" s="4"/>
      <c r="V24" s="4"/>
      <c r="W24" s="4"/>
      <c r="X24" s="4"/>
      <c r="Y24" s="4"/>
    </row>
    <row r="25" spans="1:25" ht="15.75" customHeight="1">
      <c r="A25" s="20" t="s">
        <v>28</v>
      </c>
      <c r="B25" s="21"/>
      <c r="C25" s="4"/>
      <c r="D25" s="4"/>
      <c r="E25" s="4"/>
      <c r="F25" s="4"/>
      <c r="G25" s="4"/>
      <c r="H25" s="4"/>
      <c r="I25" s="4"/>
      <c r="J25" s="4"/>
      <c r="K25" s="4"/>
      <c r="L25" s="4"/>
      <c r="M25" s="4"/>
      <c r="N25" s="4"/>
      <c r="O25" s="4"/>
      <c r="P25" s="4"/>
      <c r="Q25" s="4"/>
      <c r="R25" s="4"/>
      <c r="S25" s="4"/>
      <c r="T25" s="4"/>
      <c r="U25" s="4"/>
      <c r="V25" s="4"/>
      <c r="W25" s="4"/>
      <c r="X25" s="4"/>
      <c r="Y25" s="4"/>
    </row>
    <row r="26" spans="1:25" ht="15.75" customHeight="1">
      <c r="A26" s="182" t="s">
        <v>29</v>
      </c>
      <c r="B26" s="21">
        <v>7586722</v>
      </c>
      <c r="C26" s="4"/>
      <c r="D26" s="4"/>
      <c r="E26" s="4"/>
      <c r="F26" s="4"/>
      <c r="G26" s="4"/>
      <c r="H26" s="4"/>
      <c r="I26" s="4"/>
      <c r="J26" s="4"/>
      <c r="K26" s="4"/>
      <c r="L26" s="4"/>
      <c r="M26" s="4"/>
      <c r="N26" s="4"/>
      <c r="O26" s="4"/>
      <c r="P26" s="4"/>
      <c r="Q26" s="4"/>
      <c r="R26" s="4"/>
      <c r="S26" s="4"/>
      <c r="T26" s="4"/>
      <c r="U26" s="4"/>
      <c r="V26" s="4"/>
      <c r="W26" s="4"/>
      <c r="X26" s="4"/>
      <c r="Y26" s="4"/>
    </row>
    <row r="27" spans="1:25" ht="15.75" customHeight="1">
      <c r="A27" s="183" t="s">
        <v>30</v>
      </c>
      <c r="B27" s="23">
        <v>61522089</v>
      </c>
      <c r="C27" s="4"/>
      <c r="D27" s="4"/>
      <c r="E27" s="4"/>
      <c r="F27" s="4"/>
      <c r="G27" s="4"/>
      <c r="H27" s="4"/>
      <c r="I27" s="4"/>
      <c r="J27" s="4"/>
      <c r="K27" s="4"/>
      <c r="L27" s="4"/>
      <c r="M27" s="4"/>
      <c r="N27" s="4"/>
      <c r="O27" s="4"/>
      <c r="P27" s="4"/>
      <c r="Q27" s="4"/>
      <c r="R27" s="4"/>
      <c r="S27" s="4"/>
      <c r="T27" s="4"/>
      <c r="U27" s="4"/>
      <c r="V27" s="4"/>
      <c r="W27" s="4"/>
      <c r="X27" s="4"/>
      <c r="Y27" s="4"/>
    </row>
    <row r="28" spans="1:25" ht="15.75" customHeight="1">
      <c r="A28" s="20" t="s">
        <v>31</v>
      </c>
      <c r="B28" s="24">
        <f>B26+B27</f>
        <v>69108811</v>
      </c>
      <c r="C28" s="4"/>
      <c r="D28" s="4"/>
      <c r="E28" s="4"/>
      <c r="F28" s="4"/>
      <c r="G28" s="4"/>
      <c r="H28" s="4"/>
      <c r="I28" s="4"/>
      <c r="J28" s="4"/>
      <c r="K28" s="4"/>
      <c r="L28" s="4"/>
      <c r="M28" s="4"/>
      <c r="N28" s="4"/>
      <c r="O28" s="4"/>
      <c r="P28" s="4"/>
      <c r="Q28" s="4"/>
      <c r="R28" s="4"/>
      <c r="S28" s="4"/>
      <c r="T28" s="4"/>
      <c r="U28" s="4"/>
      <c r="V28" s="4"/>
      <c r="W28" s="4"/>
      <c r="X28" s="4"/>
      <c r="Y28" s="4"/>
    </row>
    <row r="29" spans="1:25" ht="15.75" customHeight="1">
      <c r="A29" s="25"/>
      <c r="B29" s="24"/>
      <c r="C29" s="4"/>
      <c r="D29" s="4"/>
      <c r="E29" s="4"/>
      <c r="F29" s="4"/>
      <c r="G29" s="4"/>
      <c r="H29" s="4"/>
      <c r="I29" s="4"/>
      <c r="J29" s="4"/>
      <c r="K29" s="4"/>
      <c r="L29" s="4"/>
      <c r="M29" s="4"/>
      <c r="N29" s="4"/>
      <c r="O29" s="4"/>
      <c r="P29" s="4"/>
      <c r="Q29" s="4"/>
      <c r="R29" s="4"/>
      <c r="S29" s="4"/>
      <c r="T29" s="4"/>
      <c r="U29" s="4"/>
      <c r="V29" s="4"/>
      <c r="W29" s="4"/>
      <c r="X29" s="4"/>
      <c r="Y29" s="4"/>
    </row>
    <row r="30" spans="1:25" ht="15.75" customHeight="1">
      <c r="A30" s="20" t="s">
        <v>32</v>
      </c>
      <c r="B30" s="24">
        <f>B23+B28</f>
        <v>250000000</v>
      </c>
      <c r="C30" s="4"/>
      <c r="D30" s="4"/>
      <c r="E30" s="4"/>
      <c r="F30" s="4"/>
      <c r="G30" s="4"/>
      <c r="H30" s="4"/>
      <c r="I30" s="4"/>
      <c r="J30" s="4"/>
      <c r="K30" s="4"/>
      <c r="L30" s="4"/>
      <c r="M30" s="4"/>
      <c r="N30" s="4"/>
      <c r="O30" s="4"/>
      <c r="P30" s="4"/>
      <c r="Q30" s="4"/>
      <c r="R30" s="4"/>
      <c r="S30" s="4"/>
      <c r="T30" s="4"/>
      <c r="U30" s="4"/>
      <c r="V30" s="4"/>
      <c r="W30" s="4"/>
      <c r="X30" s="4"/>
      <c r="Y30" s="4"/>
    </row>
    <row r="31" spans="1:25" ht="15.75" customHeight="1">
      <c r="A31" s="26" t="s">
        <v>33</v>
      </c>
      <c r="B31" s="4"/>
      <c r="C31" s="4"/>
      <c r="D31" s="4"/>
      <c r="E31" s="4"/>
      <c r="F31" s="4"/>
      <c r="G31" s="4"/>
      <c r="H31" s="4"/>
      <c r="I31" s="4"/>
      <c r="J31" s="4"/>
      <c r="K31" s="4"/>
      <c r="L31" s="4"/>
      <c r="M31" s="4"/>
      <c r="N31" s="4"/>
      <c r="O31" s="4"/>
      <c r="P31" s="4"/>
      <c r="Q31" s="4"/>
      <c r="R31" s="4"/>
      <c r="S31" s="4"/>
      <c r="T31" s="4"/>
      <c r="U31" s="4"/>
      <c r="V31" s="4"/>
      <c r="W31" s="4"/>
      <c r="X31" s="4"/>
      <c r="Y31" s="4"/>
    </row>
    <row r="32" spans="1:25" ht="15.75" customHeight="1">
      <c r="A32" s="27"/>
      <c r="B32" s="4"/>
      <c r="C32" s="4"/>
      <c r="D32" s="4"/>
      <c r="E32" s="4"/>
      <c r="F32" s="4"/>
      <c r="G32" s="4"/>
      <c r="H32" s="4"/>
      <c r="I32" s="4"/>
      <c r="J32" s="4"/>
      <c r="K32" s="4"/>
      <c r="L32" s="4"/>
      <c r="M32" s="4"/>
      <c r="N32" s="4"/>
      <c r="O32" s="4"/>
      <c r="P32" s="4"/>
      <c r="Q32" s="4"/>
      <c r="R32" s="4"/>
      <c r="S32" s="4"/>
      <c r="T32" s="4"/>
      <c r="U32" s="4"/>
      <c r="V32" s="4"/>
      <c r="W32" s="4"/>
      <c r="X32" s="4"/>
      <c r="Y32" s="4"/>
    </row>
    <row r="33" spans="1:25" ht="15.75" customHeight="1">
      <c r="A33" s="27"/>
      <c r="B33" s="4"/>
      <c r="C33" s="4"/>
      <c r="D33" s="4"/>
      <c r="E33" s="4"/>
      <c r="F33" s="4"/>
      <c r="G33" s="4"/>
      <c r="H33" s="4"/>
      <c r="I33" s="4"/>
      <c r="J33" s="4"/>
      <c r="K33" s="4"/>
      <c r="L33" s="4"/>
      <c r="M33" s="4"/>
      <c r="N33" s="4"/>
      <c r="O33" s="4"/>
      <c r="P33" s="4"/>
      <c r="Q33" s="4"/>
      <c r="R33" s="4"/>
      <c r="S33" s="4"/>
      <c r="T33" s="4"/>
      <c r="U33" s="4"/>
      <c r="V33" s="4"/>
      <c r="W33" s="4"/>
      <c r="X33" s="4"/>
      <c r="Y33" s="4"/>
    </row>
    <row r="34" spans="1:25" ht="15.75" customHeight="1">
      <c r="A34" s="202" t="s">
        <v>34</v>
      </c>
      <c r="B34" s="197"/>
      <c r="C34" s="197"/>
      <c r="D34" s="198"/>
      <c r="E34" s="4"/>
      <c r="F34" s="4"/>
      <c r="G34" s="4"/>
      <c r="H34" s="4"/>
      <c r="I34" s="4"/>
      <c r="J34" s="4"/>
      <c r="K34" s="4"/>
      <c r="L34" s="4"/>
      <c r="M34" s="4"/>
      <c r="N34" s="4"/>
      <c r="O34" s="4"/>
      <c r="P34" s="4"/>
      <c r="Q34" s="4"/>
      <c r="R34" s="4"/>
      <c r="S34" s="4"/>
      <c r="T34" s="4"/>
      <c r="U34" s="4"/>
      <c r="V34" s="4"/>
      <c r="W34" s="4"/>
      <c r="X34" s="4"/>
      <c r="Y34" s="4"/>
    </row>
    <row r="35" spans="1:25" ht="15.75" customHeight="1">
      <c r="A35" s="202" t="s">
        <v>35</v>
      </c>
      <c r="B35" s="197"/>
      <c r="C35" s="198"/>
      <c r="D35" s="28" t="s">
        <v>36</v>
      </c>
      <c r="E35" s="4"/>
      <c r="F35" s="4"/>
      <c r="G35" s="4"/>
      <c r="H35" s="4"/>
      <c r="I35" s="4"/>
      <c r="J35" s="4"/>
      <c r="K35" s="4"/>
      <c r="L35" s="4"/>
      <c r="M35" s="4"/>
      <c r="N35" s="4"/>
      <c r="O35" s="4"/>
      <c r="P35" s="4"/>
      <c r="Q35" s="4"/>
      <c r="R35" s="4"/>
      <c r="S35" s="4"/>
      <c r="T35" s="4"/>
      <c r="U35" s="4"/>
      <c r="V35" s="4"/>
      <c r="W35" s="4"/>
      <c r="X35" s="4"/>
      <c r="Y35" s="4"/>
    </row>
    <row r="36" spans="1:25" ht="15.75" customHeight="1">
      <c r="A36" s="196" t="s">
        <v>37</v>
      </c>
      <c r="B36" s="197"/>
      <c r="C36" s="198"/>
      <c r="D36" s="29">
        <v>546203</v>
      </c>
      <c r="E36" s="4"/>
      <c r="F36" s="4"/>
      <c r="G36" s="4"/>
      <c r="H36" s="4"/>
      <c r="I36" s="4"/>
      <c r="J36" s="4"/>
      <c r="K36" s="4"/>
      <c r="L36" s="4"/>
      <c r="M36" s="4"/>
      <c r="N36" s="4"/>
      <c r="O36" s="4"/>
      <c r="P36" s="4"/>
      <c r="Q36" s="4"/>
      <c r="R36" s="4"/>
      <c r="S36" s="4"/>
      <c r="T36" s="4"/>
      <c r="U36" s="4"/>
      <c r="V36" s="4"/>
      <c r="W36" s="4"/>
      <c r="X36" s="4"/>
      <c r="Y36" s="4"/>
    </row>
    <row r="37" spans="1:25" ht="15.75" customHeight="1">
      <c r="A37" s="196" t="s">
        <v>38</v>
      </c>
      <c r="B37" s="197"/>
      <c r="C37" s="198"/>
      <c r="D37" s="29">
        <v>700000</v>
      </c>
      <c r="E37" s="4"/>
      <c r="F37" s="4"/>
      <c r="G37" s="4"/>
      <c r="H37" s="4"/>
      <c r="I37" s="4"/>
      <c r="J37" s="4"/>
      <c r="K37" s="4"/>
      <c r="L37" s="4"/>
      <c r="M37" s="4"/>
      <c r="N37" s="4"/>
      <c r="O37" s="4"/>
      <c r="P37" s="4"/>
      <c r="Q37" s="4"/>
      <c r="R37" s="4"/>
      <c r="S37" s="4"/>
      <c r="T37" s="4"/>
      <c r="U37" s="4"/>
      <c r="V37" s="4"/>
      <c r="W37" s="4"/>
      <c r="X37" s="4"/>
      <c r="Y37" s="4"/>
    </row>
    <row r="38" spans="1:25">
      <c r="A38" s="196" t="s">
        <v>38</v>
      </c>
      <c r="B38" s="197"/>
      <c r="C38" s="198"/>
      <c r="D38" s="29">
        <v>40450</v>
      </c>
      <c r="E38" s="4"/>
      <c r="F38" s="4"/>
      <c r="G38" s="4"/>
      <c r="H38" s="4"/>
      <c r="I38" s="4"/>
      <c r="J38" s="4"/>
      <c r="K38" s="4"/>
      <c r="L38" s="4"/>
      <c r="M38" s="4"/>
      <c r="N38" s="4"/>
      <c r="O38" s="4"/>
      <c r="P38" s="4"/>
      <c r="Q38" s="4"/>
      <c r="R38" s="4"/>
      <c r="S38" s="4"/>
      <c r="T38" s="4"/>
      <c r="U38" s="4"/>
      <c r="V38" s="4"/>
      <c r="W38" s="4"/>
      <c r="X38" s="4"/>
      <c r="Y38" s="4"/>
    </row>
    <row r="39" spans="1:25">
      <c r="A39" s="196" t="s">
        <v>39</v>
      </c>
      <c r="B39" s="197"/>
      <c r="C39" s="198"/>
      <c r="D39" s="29">
        <v>514800</v>
      </c>
      <c r="E39" s="4"/>
      <c r="F39" s="4"/>
      <c r="G39" s="4"/>
      <c r="H39" s="4"/>
      <c r="I39" s="4"/>
      <c r="J39" s="4"/>
      <c r="K39" s="4"/>
      <c r="L39" s="4"/>
      <c r="M39" s="4"/>
      <c r="N39" s="4"/>
      <c r="O39" s="4"/>
      <c r="P39" s="4"/>
      <c r="Q39" s="4"/>
      <c r="R39" s="4"/>
      <c r="S39" s="4"/>
      <c r="T39" s="4"/>
      <c r="U39" s="4"/>
      <c r="V39" s="4"/>
      <c r="W39" s="4"/>
      <c r="X39" s="4"/>
      <c r="Y39" s="4"/>
    </row>
    <row r="40" spans="1:25">
      <c r="A40" s="196" t="s">
        <v>40</v>
      </c>
      <c r="B40" s="197"/>
      <c r="C40" s="198"/>
      <c r="D40" s="29">
        <v>458620</v>
      </c>
      <c r="E40" s="4"/>
      <c r="F40" s="4"/>
      <c r="G40" s="4"/>
      <c r="H40" s="4"/>
      <c r="I40" s="4"/>
      <c r="J40" s="4"/>
      <c r="K40" s="4"/>
      <c r="L40" s="4"/>
      <c r="M40" s="4"/>
      <c r="N40" s="4"/>
      <c r="O40" s="4"/>
      <c r="P40" s="4"/>
      <c r="Q40" s="4"/>
      <c r="R40" s="4"/>
      <c r="S40" s="4"/>
      <c r="T40" s="4"/>
      <c r="U40" s="4"/>
      <c r="V40" s="4"/>
      <c r="W40" s="4"/>
      <c r="X40" s="4"/>
      <c r="Y40" s="4"/>
    </row>
    <row r="41" spans="1:25">
      <c r="A41" s="196" t="s">
        <v>41</v>
      </c>
      <c r="B41" s="197"/>
      <c r="C41" s="198"/>
      <c r="D41" s="29">
        <v>546203</v>
      </c>
      <c r="E41" s="4"/>
      <c r="F41" s="4"/>
      <c r="G41" s="4"/>
      <c r="H41" s="4"/>
      <c r="I41" s="4"/>
      <c r="J41" s="4"/>
      <c r="K41" s="4"/>
      <c r="L41" s="4"/>
      <c r="M41" s="4"/>
      <c r="N41" s="4"/>
      <c r="O41" s="4"/>
      <c r="P41" s="4"/>
      <c r="Q41" s="4"/>
      <c r="R41" s="4"/>
      <c r="S41" s="4"/>
      <c r="T41" s="4"/>
      <c r="U41" s="4"/>
      <c r="V41" s="4"/>
      <c r="W41" s="4"/>
      <c r="X41" s="4"/>
      <c r="Y41" s="4"/>
    </row>
    <row r="42" spans="1:25">
      <c r="A42" s="196" t="s">
        <v>42</v>
      </c>
      <c r="B42" s="197"/>
      <c r="C42" s="198"/>
      <c r="D42" s="29">
        <v>546203</v>
      </c>
      <c r="E42" s="4"/>
      <c r="F42" s="4"/>
      <c r="G42" s="4"/>
      <c r="H42" s="4"/>
      <c r="I42" s="4"/>
      <c r="J42" s="4"/>
      <c r="K42" s="4"/>
      <c r="L42" s="4"/>
      <c r="M42" s="4"/>
      <c r="N42" s="4"/>
      <c r="O42" s="4"/>
      <c r="P42" s="4"/>
      <c r="Q42" s="4"/>
      <c r="R42" s="4"/>
      <c r="S42" s="4"/>
      <c r="T42" s="4"/>
      <c r="U42" s="4"/>
      <c r="V42" s="4"/>
      <c r="W42" s="4"/>
      <c r="X42" s="4"/>
      <c r="Y42" s="4"/>
    </row>
    <row r="43" spans="1:25">
      <c r="A43" s="196" t="s">
        <v>43</v>
      </c>
      <c r="B43" s="197"/>
      <c r="C43" s="198"/>
      <c r="D43" s="29">
        <v>412500</v>
      </c>
      <c r="E43" s="4"/>
      <c r="F43" s="4"/>
      <c r="G43" s="4"/>
      <c r="H43" s="4"/>
      <c r="I43" s="4"/>
      <c r="J43" s="4"/>
      <c r="K43" s="4"/>
      <c r="L43" s="4"/>
      <c r="M43" s="4"/>
      <c r="N43" s="4"/>
      <c r="O43" s="4"/>
      <c r="P43" s="4"/>
      <c r="Q43" s="4"/>
      <c r="R43" s="4"/>
      <c r="S43" s="4"/>
      <c r="T43" s="4"/>
      <c r="U43" s="4"/>
      <c r="V43" s="4"/>
      <c r="W43" s="4"/>
      <c r="X43" s="4"/>
      <c r="Y43" s="4"/>
    </row>
    <row r="44" spans="1:25">
      <c r="A44" s="196" t="s">
        <v>44</v>
      </c>
      <c r="B44" s="197"/>
      <c r="C44" s="198"/>
      <c r="D44" s="29">
        <v>805400</v>
      </c>
      <c r="E44" s="4"/>
      <c r="F44" s="4"/>
      <c r="G44" s="4"/>
      <c r="H44" s="4"/>
      <c r="I44" s="4"/>
      <c r="J44" s="4"/>
      <c r="K44" s="4"/>
      <c r="L44" s="4"/>
      <c r="M44" s="4"/>
      <c r="N44" s="4"/>
      <c r="O44" s="4"/>
      <c r="P44" s="4"/>
      <c r="Q44" s="4"/>
      <c r="R44" s="4"/>
      <c r="S44" s="4"/>
      <c r="T44" s="4"/>
      <c r="U44" s="4"/>
      <c r="V44" s="4"/>
      <c r="W44" s="4"/>
      <c r="X44" s="4"/>
      <c r="Y44" s="4"/>
    </row>
    <row r="45" spans="1:25">
      <c r="A45" s="196" t="s">
        <v>45</v>
      </c>
      <c r="B45" s="197"/>
      <c r="C45" s="198"/>
      <c r="D45" s="29">
        <v>737000</v>
      </c>
      <c r="E45" s="4"/>
      <c r="F45" s="4"/>
      <c r="G45" s="4"/>
      <c r="H45" s="4"/>
      <c r="I45" s="4"/>
      <c r="J45" s="4"/>
      <c r="K45" s="4"/>
      <c r="L45" s="4"/>
      <c r="M45" s="4"/>
      <c r="N45" s="4"/>
      <c r="O45" s="4"/>
      <c r="P45" s="4"/>
      <c r="Q45" s="4"/>
      <c r="R45" s="4"/>
      <c r="S45" s="4"/>
      <c r="T45" s="4"/>
      <c r="U45" s="4"/>
      <c r="V45" s="4"/>
      <c r="W45" s="4"/>
      <c r="X45" s="4"/>
      <c r="Y45" s="4"/>
    </row>
    <row r="46" spans="1:25">
      <c r="A46" s="196" t="s">
        <v>46</v>
      </c>
      <c r="B46" s="197"/>
      <c r="C46" s="198"/>
      <c r="D46" s="29">
        <v>315729</v>
      </c>
      <c r="E46" s="4"/>
      <c r="F46" s="4"/>
      <c r="G46" s="4"/>
      <c r="H46" s="4"/>
      <c r="I46" s="4"/>
      <c r="J46" s="4"/>
      <c r="K46" s="4"/>
      <c r="L46" s="4"/>
      <c r="M46" s="4"/>
      <c r="N46" s="4"/>
      <c r="O46" s="4"/>
      <c r="P46" s="4"/>
      <c r="Q46" s="4"/>
      <c r="R46" s="4"/>
      <c r="S46" s="4"/>
      <c r="T46" s="4"/>
      <c r="U46" s="4"/>
      <c r="V46" s="4"/>
      <c r="W46" s="4"/>
      <c r="X46" s="4"/>
      <c r="Y46" s="4"/>
    </row>
    <row r="47" spans="1:25">
      <c r="A47" s="199" t="s">
        <v>8</v>
      </c>
      <c r="B47" s="197"/>
      <c r="C47" s="198"/>
      <c r="D47" s="30">
        <f>SUM(D36:D46)</f>
        <v>5623108</v>
      </c>
      <c r="E47" s="4"/>
      <c r="F47" s="4"/>
      <c r="G47" s="4"/>
      <c r="H47" s="4"/>
      <c r="I47" s="4"/>
      <c r="J47" s="4"/>
      <c r="K47" s="4"/>
      <c r="L47" s="4"/>
      <c r="M47" s="4"/>
      <c r="N47" s="4"/>
      <c r="O47" s="4"/>
      <c r="P47" s="4"/>
      <c r="Q47" s="4"/>
      <c r="R47" s="4"/>
      <c r="S47" s="4"/>
      <c r="T47" s="4"/>
      <c r="U47" s="4"/>
      <c r="V47" s="4"/>
      <c r="W47" s="4"/>
      <c r="X47" s="4"/>
      <c r="Y47" s="4"/>
    </row>
    <row r="48" spans="1:25" ht="15">
      <c r="A48" s="200"/>
      <c r="B48" s="197"/>
      <c r="C48" s="198"/>
      <c r="D48" s="31"/>
      <c r="E48" s="4"/>
      <c r="F48" s="4"/>
      <c r="G48" s="4"/>
      <c r="H48" s="4"/>
      <c r="I48" s="4"/>
      <c r="J48" s="4"/>
      <c r="K48" s="4"/>
      <c r="L48" s="4"/>
      <c r="M48" s="4"/>
      <c r="N48" s="4"/>
      <c r="O48" s="4"/>
      <c r="P48" s="4"/>
      <c r="Q48" s="4"/>
      <c r="R48" s="4"/>
      <c r="S48" s="4"/>
      <c r="T48" s="4"/>
      <c r="U48" s="4"/>
      <c r="V48" s="4"/>
      <c r="W48" s="4"/>
      <c r="X48" s="4"/>
      <c r="Y48" s="4"/>
    </row>
    <row r="49" spans="1:25" ht="15">
      <c r="A49" s="201" t="s">
        <v>47</v>
      </c>
      <c r="B49" s="197"/>
      <c r="C49" s="198"/>
      <c r="D49" s="32"/>
      <c r="E49" s="4"/>
      <c r="F49" s="4"/>
      <c r="G49" s="4"/>
      <c r="H49" s="4"/>
      <c r="I49" s="4"/>
      <c r="J49" s="4"/>
      <c r="K49" s="4"/>
      <c r="L49" s="4"/>
      <c r="M49" s="4"/>
      <c r="N49" s="4"/>
      <c r="O49" s="4"/>
      <c r="P49" s="4"/>
      <c r="Q49" s="4"/>
      <c r="R49" s="4"/>
      <c r="S49" s="4"/>
      <c r="T49" s="4"/>
      <c r="U49" s="4"/>
      <c r="V49" s="4"/>
      <c r="W49" s="4"/>
      <c r="X49" s="4"/>
      <c r="Y49" s="4"/>
    </row>
    <row r="50" spans="1:25" ht="15">
      <c r="A50" s="194"/>
      <c r="B50" s="195"/>
      <c r="C50" s="195"/>
      <c r="D50" s="33"/>
      <c r="E50" s="4"/>
      <c r="F50" s="4"/>
      <c r="G50" s="4"/>
      <c r="H50" s="4"/>
      <c r="I50" s="4"/>
      <c r="J50" s="4"/>
      <c r="K50" s="4"/>
      <c r="L50" s="4"/>
      <c r="M50" s="4"/>
      <c r="N50" s="4"/>
      <c r="O50" s="4"/>
      <c r="P50" s="4"/>
      <c r="Q50" s="4"/>
      <c r="R50" s="4"/>
      <c r="S50" s="4"/>
      <c r="T50" s="4"/>
      <c r="U50" s="4"/>
      <c r="V50" s="4"/>
      <c r="W50" s="4"/>
      <c r="X50" s="4"/>
      <c r="Y50" s="4"/>
    </row>
    <row r="51" spans="1:25" ht="15">
      <c r="A51" s="194"/>
      <c r="B51" s="195"/>
      <c r="C51" s="195"/>
      <c r="D51" s="33"/>
      <c r="E51" s="4"/>
      <c r="F51" s="4"/>
      <c r="G51" s="4"/>
      <c r="H51" s="4"/>
      <c r="I51" s="4"/>
      <c r="J51" s="4"/>
      <c r="K51" s="4"/>
      <c r="L51" s="4"/>
      <c r="M51" s="4"/>
      <c r="N51" s="4"/>
      <c r="O51" s="4"/>
      <c r="P51" s="4"/>
      <c r="Q51" s="4"/>
      <c r="R51" s="4"/>
      <c r="S51" s="4"/>
      <c r="T51" s="4"/>
      <c r="U51" s="4"/>
      <c r="V51" s="4"/>
      <c r="W51" s="4"/>
      <c r="X51" s="4"/>
      <c r="Y51" s="4"/>
    </row>
    <row r="52" spans="1:25" ht="15">
      <c r="A52" s="27"/>
      <c r="B52" s="4"/>
      <c r="C52" s="4"/>
      <c r="D52" s="4"/>
      <c r="E52" s="4"/>
      <c r="F52" s="4"/>
      <c r="G52" s="4"/>
      <c r="H52" s="4"/>
      <c r="I52" s="4"/>
      <c r="J52" s="4"/>
      <c r="K52" s="4"/>
      <c r="L52" s="4"/>
      <c r="M52" s="4"/>
      <c r="N52" s="4"/>
      <c r="O52" s="4"/>
      <c r="P52" s="4"/>
      <c r="Q52" s="4"/>
      <c r="R52" s="4"/>
      <c r="S52" s="4"/>
      <c r="T52" s="4"/>
      <c r="U52" s="4"/>
      <c r="V52" s="4"/>
      <c r="W52" s="4"/>
      <c r="X52" s="4"/>
      <c r="Y52" s="4"/>
    </row>
    <row r="53" spans="1:25" ht="15">
      <c r="A53" s="27"/>
      <c r="B53" s="4"/>
      <c r="C53" s="4"/>
      <c r="D53" s="4"/>
      <c r="E53" s="4"/>
      <c r="F53" s="4"/>
      <c r="G53" s="4"/>
      <c r="H53" s="4"/>
      <c r="I53" s="4"/>
      <c r="J53" s="4"/>
      <c r="K53" s="4"/>
      <c r="L53" s="4"/>
      <c r="M53" s="4"/>
      <c r="N53" s="4"/>
      <c r="O53" s="4"/>
      <c r="P53" s="4"/>
      <c r="Q53" s="4"/>
      <c r="R53" s="4"/>
      <c r="S53" s="4"/>
      <c r="T53" s="4"/>
      <c r="U53" s="4"/>
      <c r="V53" s="4"/>
      <c r="W53" s="4"/>
      <c r="X53" s="4"/>
      <c r="Y53" s="4"/>
    </row>
    <row r="54" spans="1:25" ht="15">
      <c r="A54" s="27"/>
      <c r="B54" s="4"/>
      <c r="C54" s="4"/>
      <c r="D54" s="4"/>
      <c r="E54" s="4"/>
      <c r="F54" s="4"/>
      <c r="G54" s="4"/>
      <c r="H54" s="4"/>
      <c r="I54" s="4"/>
      <c r="J54" s="4"/>
      <c r="K54" s="4"/>
      <c r="L54" s="4"/>
      <c r="M54" s="4"/>
      <c r="N54" s="4"/>
      <c r="O54" s="4"/>
      <c r="P54" s="4"/>
      <c r="Q54" s="4"/>
      <c r="R54" s="4"/>
      <c r="S54" s="4"/>
      <c r="T54" s="4"/>
      <c r="U54" s="4"/>
      <c r="V54" s="4"/>
      <c r="W54" s="4"/>
      <c r="X54" s="4"/>
      <c r="Y54" s="4"/>
    </row>
    <row r="55" spans="1:25" ht="15">
      <c r="A55" s="27"/>
      <c r="B55" s="4"/>
      <c r="C55" s="4"/>
      <c r="D55" s="4"/>
      <c r="E55" s="4"/>
      <c r="F55" s="4"/>
      <c r="G55" s="4"/>
      <c r="H55" s="4"/>
      <c r="I55" s="4"/>
      <c r="J55" s="4"/>
      <c r="K55" s="4"/>
      <c r="L55" s="4"/>
      <c r="M55" s="4"/>
      <c r="N55" s="4"/>
      <c r="O55" s="4"/>
      <c r="P55" s="4"/>
      <c r="Q55" s="4"/>
      <c r="R55" s="4"/>
      <c r="S55" s="4"/>
      <c r="T55" s="4"/>
      <c r="U55" s="4"/>
      <c r="V55" s="4"/>
      <c r="W55" s="4"/>
      <c r="X55" s="4"/>
      <c r="Y55" s="4"/>
    </row>
    <row r="56" spans="1:25" ht="15">
      <c r="A56" s="27"/>
      <c r="B56" s="4"/>
      <c r="C56" s="4"/>
      <c r="D56" s="4"/>
      <c r="E56" s="4"/>
      <c r="F56" s="4"/>
      <c r="G56" s="4"/>
      <c r="H56" s="4"/>
      <c r="I56" s="4"/>
      <c r="J56" s="4"/>
      <c r="K56" s="4"/>
      <c r="L56" s="4"/>
      <c r="M56" s="4"/>
      <c r="N56" s="4"/>
      <c r="O56" s="4"/>
      <c r="P56" s="4"/>
      <c r="Q56" s="4"/>
      <c r="R56" s="4"/>
      <c r="S56" s="4"/>
      <c r="T56" s="4"/>
      <c r="U56" s="4"/>
      <c r="V56" s="4"/>
      <c r="W56" s="4"/>
      <c r="X56" s="4"/>
      <c r="Y56" s="4"/>
    </row>
    <row r="57" spans="1:25" ht="15">
      <c r="A57" s="27"/>
      <c r="B57" s="4"/>
      <c r="C57" s="4"/>
      <c r="D57" s="4"/>
      <c r="E57" s="4"/>
      <c r="F57" s="4"/>
      <c r="G57" s="4"/>
      <c r="H57" s="4"/>
      <c r="I57" s="4"/>
      <c r="J57" s="4"/>
      <c r="K57" s="4"/>
      <c r="L57" s="4"/>
      <c r="M57" s="4"/>
      <c r="N57" s="4"/>
      <c r="O57" s="4"/>
      <c r="P57" s="4"/>
      <c r="Q57" s="4"/>
      <c r="R57" s="4"/>
      <c r="S57" s="4"/>
      <c r="T57" s="4"/>
      <c r="U57" s="4"/>
      <c r="V57" s="4"/>
      <c r="W57" s="4"/>
      <c r="X57" s="4"/>
      <c r="Y57" s="4"/>
    </row>
    <row r="58" spans="1:25" ht="15">
      <c r="A58" s="27"/>
      <c r="B58" s="4"/>
      <c r="C58" s="4"/>
      <c r="D58" s="4"/>
      <c r="E58" s="4"/>
      <c r="F58" s="4"/>
      <c r="G58" s="4"/>
      <c r="H58" s="4"/>
      <c r="I58" s="4"/>
      <c r="J58" s="4"/>
      <c r="K58" s="4"/>
      <c r="L58" s="4"/>
      <c r="M58" s="4"/>
      <c r="N58" s="4"/>
      <c r="O58" s="4"/>
      <c r="P58" s="4"/>
      <c r="Q58" s="4"/>
      <c r="R58" s="4"/>
      <c r="S58" s="4"/>
      <c r="T58" s="4"/>
      <c r="U58" s="4"/>
      <c r="V58" s="4"/>
      <c r="W58" s="4"/>
      <c r="X58" s="4"/>
      <c r="Y58" s="4"/>
    </row>
    <row r="59" spans="1:25" ht="15">
      <c r="A59" s="27"/>
      <c r="B59" s="4"/>
      <c r="C59" s="4"/>
      <c r="D59" s="4"/>
      <c r="E59" s="4"/>
      <c r="F59" s="4"/>
      <c r="G59" s="4"/>
      <c r="H59" s="4"/>
      <c r="I59" s="4"/>
      <c r="J59" s="4"/>
      <c r="K59" s="4"/>
      <c r="L59" s="4"/>
      <c r="M59" s="4"/>
      <c r="N59" s="4"/>
      <c r="O59" s="4"/>
      <c r="P59" s="4"/>
      <c r="Q59" s="4"/>
      <c r="R59" s="4"/>
      <c r="S59" s="4"/>
      <c r="T59" s="4"/>
      <c r="U59" s="4"/>
      <c r="V59" s="4"/>
      <c r="W59" s="4"/>
      <c r="X59" s="4"/>
      <c r="Y59" s="4"/>
    </row>
    <row r="60" spans="1:25" ht="15">
      <c r="A60" s="27"/>
      <c r="B60" s="4"/>
      <c r="C60" s="4"/>
      <c r="D60" s="4"/>
      <c r="E60" s="4"/>
      <c r="F60" s="4"/>
      <c r="G60" s="4"/>
      <c r="H60" s="4"/>
      <c r="I60" s="4"/>
      <c r="J60" s="4"/>
      <c r="K60" s="4"/>
      <c r="L60" s="4"/>
      <c r="M60" s="4"/>
      <c r="N60" s="4"/>
      <c r="O60" s="4"/>
      <c r="P60" s="4"/>
      <c r="Q60" s="4"/>
      <c r="R60" s="4"/>
      <c r="S60" s="4"/>
      <c r="T60" s="4"/>
      <c r="U60" s="4"/>
      <c r="V60" s="4"/>
      <c r="W60" s="4"/>
      <c r="X60" s="4"/>
      <c r="Y60" s="4"/>
    </row>
    <row r="61" spans="1:25" ht="15">
      <c r="A61" s="27"/>
      <c r="B61" s="4"/>
      <c r="C61" s="4"/>
      <c r="D61" s="4"/>
      <c r="E61" s="4"/>
      <c r="F61" s="4"/>
      <c r="G61" s="4"/>
      <c r="H61" s="4"/>
      <c r="I61" s="4"/>
      <c r="J61" s="4"/>
      <c r="K61" s="4"/>
      <c r="L61" s="4"/>
      <c r="M61" s="4"/>
      <c r="N61" s="4"/>
      <c r="O61" s="4"/>
      <c r="P61" s="4"/>
      <c r="Q61" s="4"/>
      <c r="R61" s="4"/>
      <c r="S61" s="4"/>
      <c r="T61" s="4"/>
      <c r="U61" s="4"/>
      <c r="V61" s="4"/>
      <c r="W61" s="4"/>
      <c r="X61" s="4"/>
      <c r="Y61" s="4"/>
    </row>
    <row r="62" spans="1:25" ht="15">
      <c r="A62" s="27"/>
      <c r="B62" s="4"/>
      <c r="C62" s="4"/>
      <c r="D62" s="4"/>
      <c r="E62" s="4"/>
      <c r="F62" s="4"/>
      <c r="G62" s="4"/>
      <c r="H62" s="4"/>
      <c r="I62" s="4"/>
      <c r="J62" s="4"/>
      <c r="K62" s="4"/>
      <c r="L62" s="4"/>
      <c r="M62" s="4"/>
      <c r="N62" s="4"/>
      <c r="O62" s="4"/>
      <c r="P62" s="4"/>
      <c r="Q62" s="4"/>
      <c r="R62" s="4"/>
      <c r="S62" s="4"/>
      <c r="T62" s="4"/>
      <c r="U62" s="4"/>
      <c r="V62" s="4"/>
      <c r="W62" s="4"/>
      <c r="X62" s="4"/>
      <c r="Y62" s="4"/>
    </row>
    <row r="63" spans="1:25" ht="15">
      <c r="A63" s="27"/>
      <c r="B63" s="4"/>
      <c r="C63" s="4"/>
      <c r="D63" s="4"/>
      <c r="E63" s="4"/>
      <c r="F63" s="4"/>
      <c r="G63" s="4"/>
      <c r="H63" s="4"/>
      <c r="I63" s="4"/>
      <c r="J63" s="4"/>
      <c r="K63" s="4"/>
      <c r="L63" s="4"/>
      <c r="M63" s="4"/>
      <c r="N63" s="4"/>
      <c r="O63" s="4"/>
      <c r="P63" s="4"/>
      <c r="Q63" s="4"/>
      <c r="R63" s="4"/>
      <c r="S63" s="4"/>
      <c r="T63" s="4"/>
      <c r="U63" s="4"/>
      <c r="V63" s="4"/>
      <c r="W63" s="4"/>
      <c r="X63" s="4"/>
      <c r="Y63" s="4"/>
    </row>
    <row r="64" spans="1:25" ht="15">
      <c r="A64" s="27"/>
      <c r="B64" s="4"/>
      <c r="C64" s="4"/>
      <c r="D64" s="4"/>
      <c r="E64" s="4"/>
      <c r="F64" s="4"/>
      <c r="G64" s="4"/>
      <c r="H64" s="4"/>
      <c r="I64" s="4"/>
      <c r="J64" s="4"/>
      <c r="K64" s="4"/>
      <c r="L64" s="4"/>
      <c r="M64" s="4"/>
      <c r="N64" s="4"/>
      <c r="O64" s="4"/>
      <c r="P64" s="4"/>
      <c r="Q64" s="4"/>
      <c r="R64" s="4"/>
      <c r="S64" s="4"/>
      <c r="T64" s="4"/>
      <c r="U64" s="4"/>
      <c r="V64" s="4"/>
      <c r="W64" s="4"/>
      <c r="X64" s="4"/>
      <c r="Y64" s="4"/>
    </row>
    <row r="65" spans="1:25" ht="15">
      <c r="A65" s="27"/>
      <c r="B65" s="4"/>
      <c r="C65" s="4"/>
      <c r="D65" s="4"/>
      <c r="E65" s="4"/>
      <c r="F65" s="4"/>
      <c r="G65" s="4"/>
      <c r="H65" s="4"/>
      <c r="I65" s="4"/>
      <c r="J65" s="4"/>
      <c r="K65" s="4"/>
      <c r="L65" s="4"/>
      <c r="M65" s="4"/>
      <c r="N65" s="4"/>
      <c r="O65" s="4"/>
      <c r="P65" s="4"/>
      <c r="Q65" s="4"/>
      <c r="R65" s="4"/>
      <c r="S65" s="4"/>
      <c r="T65" s="4"/>
      <c r="U65" s="4"/>
      <c r="V65" s="4"/>
      <c r="W65" s="4"/>
      <c r="X65" s="4"/>
      <c r="Y65" s="4"/>
    </row>
    <row r="66" spans="1:25" ht="15">
      <c r="A66" s="27"/>
      <c r="B66" s="4"/>
      <c r="C66" s="4"/>
      <c r="D66" s="4"/>
      <c r="E66" s="4"/>
      <c r="F66" s="4"/>
      <c r="G66" s="4"/>
      <c r="H66" s="4"/>
      <c r="I66" s="4"/>
      <c r="J66" s="4"/>
      <c r="K66" s="4"/>
      <c r="L66" s="4"/>
      <c r="M66" s="4"/>
      <c r="N66" s="4"/>
      <c r="O66" s="4"/>
      <c r="P66" s="4"/>
      <c r="Q66" s="4"/>
      <c r="R66" s="4"/>
      <c r="S66" s="4"/>
      <c r="T66" s="4"/>
      <c r="U66" s="4"/>
      <c r="V66" s="4"/>
      <c r="W66" s="4"/>
      <c r="X66" s="4"/>
      <c r="Y66" s="4"/>
    </row>
    <row r="67" spans="1:25" ht="15">
      <c r="A67" s="27"/>
      <c r="B67" s="4"/>
      <c r="C67" s="4"/>
      <c r="D67" s="4"/>
      <c r="E67" s="4"/>
      <c r="F67" s="4"/>
      <c r="G67" s="4"/>
      <c r="H67" s="4"/>
      <c r="I67" s="4"/>
      <c r="J67" s="4"/>
      <c r="K67" s="4"/>
      <c r="L67" s="4"/>
      <c r="M67" s="4"/>
      <c r="N67" s="4"/>
      <c r="O67" s="4"/>
      <c r="P67" s="4"/>
      <c r="Q67" s="4"/>
      <c r="R67" s="4"/>
      <c r="S67" s="4"/>
      <c r="T67" s="4"/>
      <c r="U67" s="4"/>
      <c r="V67" s="4"/>
      <c r="W67" s="4"/>
      <c r="X67" s="4"/>
      <c r="Y67" s="4"/>
    </row>
    <row r="68" spans="1:25" ht="15">
      <c r="A68" s="27"/>
      <c r="B68" s="4"/>
      <c r="C68" s="4"/>
      <c r="D68" s="4"/>
      <c r="E68" s="4"/>
      <c r="F68" s="4"/>
      <c r="G68" s="4"/>
      <c r="H68" s="4"/>
      <c r="I68" s="4"/>
      <c r="J68" s="4"/>
      <c r="K68" s="4"/>
      <c r="L68" s="4"/>
      <c r="M68" s="4"/>
      <c r="N68" s="4"/>
      <c r="O68" s="4"/>
      <c r="P68" s="4"/>
      <c r="Q68" s="4"/>
      <c r="R68" s="4"/>
      <c r="S68" s="4"/>
      <c r="T68" s="4"/>
      <c r="U68" s="4"/>
      <c r="V68" s="4"/>
      <c r="W68" s="4"/>
      <c r="X68" s="4"/>
      <c r="Y68" s="4"/>
    </row>
    <row r="69" spans="1:25" ht="15">
      <c r="A69" s="27"/>
      <c r="B69" s="4"/>
      <c r="C69" s="4"/>
      <c r="D69" s="4"/>
      <c r="E69" s="4"/>
      <c r="F69" s="4"/>
      <c r="G69" s="4"/>
      <c r="H69" s="4"/>
      <c r="I69" s="4"/>
      <c r="J69" s="4"/>
      <c r="K69" s="4"/>
      <c r="L69" s="4"/>
      <c r="M69" s="4"/>
      <c r="N69" s="4"/>
      <c r="O69" s="4"/>
      <c r="P69" s="4"/>
      <c r="Q69" s="4"/>
      <c r="R69" s="4"/>
      <c r="S69" s="4"/>
      <c r="T69" s="4"/>
      <c r="U69" s="4"/>
      <c r="V69" s="4"/>
      <c r="W69" s="4"/>
      <c r="X69" s="4"/>
      <c r="Y69" s="4"/>
    </row>
    <row r="70" spans="1:25" ht="15">
      <c r="A70" s="27"/>
      <c r="B70" s="4"/>
      <c r="C70" s="4"/>
      <c r="D70" s="4"/>
      <c r="E70" s="4"/>
      <c r="F70" s="4"/>
      <c r="G70" s="4"/>
      <c r="H70" s="4"/>
      <c r="I70" s="4"/>
      <c r="J70" s="4"/>
      <c r="K70" s="4"/>
      <c r="L70" s="4"/>
      <c r="M70" s="4"/>
      <c r="N70" s="4"/>
      <c r="O70" s="4"/>
      <c r="P70" s="4"/>
      <c r="Q70" s="4"/>
      <c r="R70" s="4"/>
      <c r="S70" s="4"/>
      <c r="T70" s="4"/>
      <c r="U70" s="4"/>
      <c r="V70" s="4"/>
      <c r="W70" s="4"/>
      <c r="X70" s="4"/>
      <c r="Y70" s="4"/>
    </row>
    <row r="71" spans="1:25" ht="15">
      <c r="A71" s="27"/>
      <c r="B71" s="4"/>
      <c r="C71" s="4"/>
      <c r="D71" s="4"/>
      <c r="E71" s="4"/>
      <c r="F71" s="4"/>
      <c r="G71" s="4"/>
      <c r="H71" s="4"/>
      <c r="I71" s="4"/>
      <c r="J71" s="4"/>
      <c r="K71" s="4"/>
      <c r="L71" s="4"/>
      <c r="M71" s="4"/>
      <c r="N71" s="4"/>
      <c r="O71" s="4"/>
      <c r="P71" s="4"/>
      <c r="Q71" s="4"/>
      <c r="R71" s="4"/>
      <c r="S71" s="4"/>
      <c r="T71" s="4"/>
      <c r="U71" s="4"/>
      <c r="V71" s="4"/>
      <c r="W71" s="4"/>
      <c r="X71" s="4"/>
      <c r="Y71" s="4"/>
    </row>
    <row r="72" spans="1:25" ht="15">
      <c r="A72" s="27"/>
      <c r="B72" s="4"/>
      <c r="C72" s="4"/>
      <c r="D72" s="4"/>
      <c r="E72" s="4"/>
      <c r="F72" s="4"/>
      <c r="G72" s="4"/>
      <c r="H72" s="4"/>
      <c r="I72" s="4"/>
      <c r="J72" s="4"/>
      <c r="K72" s="4"/>
      <c r="L72" s="4"/>
      <c r="M72" s="4"/>
      <c r="N72" s="4"/>
      <c r="O72" s="4"/>
      <c r="P72" s="4"/>
      <c r="Q72" s="4"/>
      <c r="R72" s="4"/>
      <c r="S72" s="4"/>
      <c r="T72" s="4"/>
      <c r="U72" s="4"/>
      <c r="V72" s="4"/>
      <c r="W72" s="4"/>
      <c r="X72" s="4"/>
      <c r="Y72" s="4"/>
    </row>
    <row r="73" spans="1:25" ht="15">
      <c r="A73" s="27"/>
      <c r="B73" s="4"/>
      <c r="C73" s="4"/>
      <c r="D73" s="4"/>
      <c r="E73" s="4"/>
      <c r="F73" s="4"/>
      <c r="G73" s="4"/>
      <c r="H73" s="4"/>
      <c r="I73" s="4"/>
      <c r="J73" s="4"/>
      <c r="K73" s="4"/>
      <c r="L73" s="4"/>
      <c r="M73" s="4"/>
      <c r="N73" s="4"/>
      <c r="O73" s="4"/>
      <c r="P73" s="4"/>
      <c r="Q73" s="4"/>
      <c r="R73" s="4"/>
      <c r="S73" s="4"/>
      <c r="T73" s="4"/>
      <c r="U73" s="4"/>
      <c r="V73" s="4"/>
      <c r="W73" s="4"/>
      <c r="X73" s="4"/>
      <c r="Y73" s="4"/>
    </row>
    <row r="74" spans="1:25" ht="15">
      <c r="A74" s="27"/>
      <c r="B74" s="4"/>
      <c r="C74" s="4"/>
      <c r="D74" s="4"/>
      <c r="E74" s="4"/>
      <c r="F74" s="4"/>
      <c r="G74" s="4"/>
      <c r="H74" s="4"/>
      <c r="I74" s="4"/>
      <c r="J74" s="4"/>
      <c r="K74" s="4"/>
      <c r="L74" s="4"/>
      <c r="M74" s="4"/>
      <c r="N74" s="4"/>
      <c r="O74" s="4"/>
      <c r="P74" s="4"/>
      <c r="Q74" s="4"/>
      <c r="R74" s="4"/>
      <c r="S74" s="4"/>
      <c r="T74" s="4"/>
      <c r="U74" s="4"/>
      <c r="V74" s="4"/>
      <c r="W74" s="4"/>
      <c r="X74" s="4"/>
      <c r="Y74" s="4"/>
    </row>
    <row r="75" spans="1:25" ht="15">
      <c r="A75" s="27"/>
      <c r="B75" s="4"/>
      <c r="C75" s="4"/>
      <c r="D75" s="4"/>
      <c r="E75" s="4"/>
      <c r="F75" s="4"/>
      <c r="G75" s="4"/>
      <c r="H75" s="4"/>
      <c r="I75" s="4"/>
      <c r="J75" s="4"/>
      <c r="K75" s="4"/>
      <c r="L75" s="4"/>
      <c r="M75" s="4"/>
      <c r="N75" s="4"/>
      <c r="O75" s="4"/>
      <c r="P75" s="4"/>
      <c r="Q75" s="4"/>
      <c r="R75" s="4"/>
      <c r="S75" s="4"/>
      <c r="T75" s="4"/>
      <c r="U75" s="4"/>
      <c r="V75" s="4"/>
      <c r="W75" s="4"/>
      <c r="X75" s="4"/>
      <c r="Y75" s="4"/>
    </row>
    <row r="76" spans="1:25" ht="15">
      <c r="A76" s="27"/>
      <c r="B76" s="4"/>
      <c r="C76" s="4"/>
      <c r="D76" s="4"/>
      <c r="E76" s="4"/>
      <c r="F76" s="4"/>
      <c r="G76" s="4"/>
      <c r="H76" s="4"/>
      <c r="I76" s="4"/>
      <c r="J76" s="4"/>
      <c r="K76" s="4"/>
      <c r="L76" s="4"/>
      <c r="M76" s="4"/>
      <c r="N76" s="4"/>
      <c r="O76" s="4"/>
      <c r="P76" s="4"/>
      <c r="Q76" s="4"/>
      <c r="R76" s="4"/>
      <c r="S76" s="4"/>
      <c r="T76" s="4"/>
      <c r="U76" s="4"/>
      <c r="V76" s="4"/>
      <c r="W76" s="4"/>
      <c r="X76" s="4"/>
      <c r="Y76" s="4"/>
    </row>
    <row r="77" spans="1:25" ht="15">
      <c r="A77" s="27"/>
      <c r="B77" s="4"/>
      <c r="C77" s="4"/>
      <c r="D77" s="4"/>
      <c r="E77" s="4"/>
      <c r="F77" s="4"/>
      <c r="G77" s="4"/>
      <c r="H77" s="4"/>
      <c r="I77" s="4"/>
      <c r="J77" s="4"/>
      <c r="K77" s="4"/>
      <c r="L77" s="4"/>
      <c r="M77" s="4"/>
      <c r="N77" s="4"/>
      <c r="O77" s="4"/>
      <c r="P77" s="4"/>
      <c r="Q77" s="4"/>
      <c r="R77" s="4"/>
      <c r="S77" s="4"/>
      <c r="T77" s="4"/>
      <c r="U77" s="4"/>
      <c r="V77" s="4"/>
      <c r="W77" s="4"/>
      <c r="X77" s="4"/>
      <c r="Y77" s="4"/>
    </row>
    <row r="78" spans="1:25" ht="15">
      <c r="A78" s="27"/>
      <c r="B78" s="4"/>
      <c r="C78" s="4"/>
      <c r="D78" s="4"/>
      <c r="E78" s="4"/>
      <c r="F78" s="4"/>
      <c r="G78" s="4"/>
      <c r="H78" s="4"/>
      <c r="I78" s="4"/>
      <c r="J78" s="4"/>
      <c r="K78" s="4"/>
      <c r="L78" s="4"/>
      <c r="M78" s="4"/>
      <c r="N78" s="4"/>
      <c r="O78" s="4"/>
      <c r="P78" s="4"/>
      <c r="Q78" s="4"/>
      <c r="R78" s="4"/>
      <c r="S78" s="4"/>
      <c r="T78" s="4"/>
      <c r="U78" s="4"/>
      <c r="V78" s="4"/>
      <c r="W78" s="4"/>
      <c r="X78" s="4"/>
      <c r="Y78" s="4"/>
    </row>
    <row r="79" spans="1:25" ht="15">
      <c r="A79" s="27"/>
      <c r="B79" s="4"/>
      <c r="C79" s="4"/>
      <c r="D79" s="4"/>
      <c r="E79" s="4"/>
      <c r="F79" s="4"/>
      <c r="G79" s="4"/>
      <c r="H79" s="4"/>
      <c r="I79" s="4"/>
      <c r="J79" s="4"/>
      <c r="K79" s="4"/>
      <c r="L79" s="4"/>
      <c r="M79" s="4"/>
      <c r="N79" s="4"/>
      <c r="O79" s="4"/>
      <c r="P79" s="4"/>
      <c r="Q79" s="4"/>
      <c r="R79" s="4"/>
      <c r="S79" s="4"/>
      <c r="T79" s="4"/>
      <c r="U79" s="4"/>
      <c r="V79" s="4"/>
      <c r="W79" s="4"/>
      <c r="X79" s="4"/>
      <c r="Y79" s="4"/>
    </row>
    <row r="80" spans="1:25" ht="15">
      <c r="A80" s="27"/>
      <c r="B80" s="4"/>
      <c r="C80" s="4"/>
      <c r="D80" s="4"/>
      <c r="E80" s="4"/>
      <c r="F80" s="4"/>
      <c r="G80" s="4"/>
      <c r="H80" s="4"/>
      <c r="I80" s="4"/>
      <c r="J80" s="4"/>
      <c r="K80" s="4"/>
      <c r="L80" s="4"/>
      <c r="M80" s="4"/>
      <c r="N80" s="4"/>
      <c r="O80" s="4"/>
      <c r="P80" s="4"/>
      <c r="Q80" s="4"/>
      <c r="R80" s="4"/>
      <c r="S80" s="4"/>
      <c r="T80" s="4"/>
      <c r="U80" s="4"/>
      <c r="V80" s="4"/>
      <c r="W80" s="4"/>
      <c r="X80" s="4"/>
      <c r="Y80" s="4"/>
    </row>
    <row r="81" spans="1:25" ht="15">
      <c r="A81" s="27"/>
      <c r="B81" s="4"/>
      <c r="C81" s="4"/>
      <c r="D81" s="4"/>
      <c r="E81" s="4"/>
      <c r="F81" s="4"/>
      <c r="G81" s="4"/>
      <c r="H81" s="4"/>
      <c r="I81" s="4"/>
      <c r="J81" s="4"/>
      <c r="K81" s="4"/>
      <c r="L81" s="4"/>
      <c r="M81" s="4"/>
      <c r="N81" s="4"/>
      <c r="O81" s="4"/>
      <c r="P81" s="4"/>
      <c r="Q81" s="4"/>
      <c r="R81" s="4"/>
      <c r="S81" s="4"/>
      <c r="T81" s="4"/>
      <c r="U81" s="4"/>
      <c r="V81" s="4"/>
      <c r="W81" s="4"/>
      <c r="X81" s="4"/>
      <c r="Y81" s="4"/>
    </row>
    <row r="82" spans="1:25" ht="15">
      <c r="A82" s="27"/>
      <c r="B82" s="4"/>
      <c r="C82" s="4"/>
      <c r="D82" s="4"/>
      <c r="E82" s="4"/>
      <c r="F82" s="4"/>
      <c r="G82" s="4"/>
      <c r="H82" s="4"/>
      <c r="I82" s="4"/>
      <c r="J82" s="4"/>
      <c r="K82" s="4"/>
      <c r="L82" s="4"/>
      <c r="M82" s="4"/>
      <c r="N82" s="4"/>
      <c r="O82" s="4"/>
      <c r="P82" s="4"/>
      <c r="Q82" s="4"/>
      <c r="R82" s="4"/>
      <c r="S82" s="4"/>
      <c r="T82" s="4"/>
      <c r="U82" s="4"/>
      <c r="V82" s="4"/>
      <c r="W82" s="4"/>
      <c r="X82" s="4"/>
      <c r="Y82" s="4"/>
    </row>
    <row r="83" spans="1:25" ht="15">
      <c r="A83" s="27"/>
      <c r="B83" s="4"/>
      <c r="C83" s="4"/>
      <c r="D83" s="4"/>
      <c r="E83" s="4"/>
      <c r="F83" s="4"/>
      <c r="G83" s="4"/>
      <c r="H83" s="4"/>
      <c r="I83" s="4"/>
      <c r="J83" s="4"/>
      <c r="K83" s="4"/>
      <c r="L83" s="4"/>
      <c r="M83" s="4"/>
      <c r="N83" s="4"/>
      <c r="O83" s="4"/>
      <c r="P83" s="4"/>
      <c r="Q83" s="4"/>
      <c r="R83" s="4"/>
      <c r="S83" s="4"/>
      <c r="T83" s="4"/>
      <c r="U83" s="4"/>
      <c r="V83" s="4"/>
      <c r="W83" s="4"/>
      <c r="X83" s="4"/>
      <c r="Y83" s="4"/>
    </row>
    <row r="84" spans="1:25" ht="15">
      <c r="A84" s="27"/>
      <c r="B84" s="4"/>
      <c r="C84" s="4"/>
      <c r="D84" s="4"/>
      <c r="E84" s="4"/>
      <c r="F84" s="4"/>
      <c r="G84" s="4"/>
      <c r="H84" s="4"/>
      <c r="I84" s="4"/>
      <c r="J84" s="4"/>
      <c r="K84" s="4"/>
      <c r="L84" s="4"/>
      <c r="M84" s="4"/>
      <c r="N84" s="4"/>
      <c r="O84" s="4"/>
      <c r="P84" s="4"/>
      <c r="Q84" s="4"/>
      <c r="R84" s="4"/>
      <c r="S84" s="4"/>
      <c r="T84" s="4"/>
      <c r="U84" s="4"/>
      <c r="V84" s="4"/>
      <c r="W84" s="4"/>
      <c r="X84" s="4"/>
      <c r="Y84" s="4"/>
    </row>
    <row r="85" spans="1:25" ht="15">
      <c r="A85" s="27"/>
      <c r="B85" s="4"/>
      <c r="C85" s="4"/>
      <c r="D85" s="4"/>
      <c r="E85" s="4"/>
      <c r="F85" s="4"/>
      <c r="G85" s="4"/>
      <c r="H85" s="4"/>
      <c r="I85" s="4"/>
      <c r="J85" s="4"/>
      <c r="K85" s="4"/>
      <c r="L85" s="4"/>
      <c r="M85" s="4"/>
      <c r="N85" s="4"/>
      <c r="O85" s="4"/>
      <c r="P85" s="4"/>
      <c r="Q85" s="4"/>
      <c r="R85" s="4"/>
      <c r="S85" s="4"/>
      <c r="T85" s="4"/>
      <c r="U85" s="4"/>
      <c r="V85" s="4"/>
      <c r="W85" s="4"/>
      <c r="X85" s="4"/>
      <c r="Y85" s="4"/>
    </row>
    <row r="86" spans="1:25" ht="15">
      <c r="A86" s="27"/>
      <c r="B86" s="4"/>
      <c r="C86" s="4"/>
      <c r="D86" s="4"/>
      <c r="E86" s="4"/>
      <c r="F86" s="4"/>
      <c r="G86" s="4"/>
      <c r="H86" s="4"/>
      <c r="I86" s="4"/>
      <c r="J86" s="4"/>
      <c r="K86" s="4"/>
      <c r="L86" s="4"/>
      <c r="M86" s="4"/>
      <c r="N86" s="4"/>
      <c r="O86" s="4"/>
      <c r="P86" s="4"/>
      <c r="Q86" s="4"/>
      <c r="R86" s="4"/>
      <c r="S86" s="4"/>
      <c r="T86" s="4"/>
      <c r="U86" s="4"/>
      <c r="V86" s="4"/>
      <c r="W86" s="4"/>
      <c r="X86" s="4"/>
      <c r="Y86" s="4"/>
    </row>
    <row r="87" spans="1:25" ht="15">
      <c r="A87" s="27"/>
      <c r="B87" s="4"/>
      <c r="C87" s="4"/>
      <c r="D87" s="4"/>
      <c r="E87" s="4"/>
      <c r="F87" s="4"/>
      <c r="G87" s="4"/>
      <c r="H87" s="4"/>
      <c r="I87" s="4"/>
      <c r="J87" s="4"/>
      <c r="K87" s="4"/>
      <c r="L87" s="4"/>
      <c r="M87" s="4"/>
      <c r="N87" s="4"/>
      <c r="O87" s="4"/>
      <c r="P87" s="4"/>
      <c r="Q87" s="4"/>
      <c r="R87" s="4"/>
      <c r="S87" s="4"/>
      <c r="T87" s="4"/>
      <c r="U87" s="4"/>
      <c r="V87" s="4"/>
      <c r="W87" s="4"/>
      <c r="X87" s="4"/>
      <c r="Y87" s="4"/>
    </row>
    <row r="88" spans="1:25" ht="15">
      <c r="A88" s="27"/>
      <c r="B88" s="4"/>
      <c r="C88" s="4"/>
      <c r="D88" s="4"/>
      <c r="E88" s="4"/>
      <c r="F88" s="4"/>
      <c r="G88" s="4"/>
      <c r="H88" s="4"/>
      <c r="I88" s="4"/>
      <c r="J88" s="4"/>
      <c r="K88" s="4"/>
      <c r="L88" s="4"/>
      <c r="M88" s="4"/>
      <c r="N88" s="4"/>
      <c r="O88" s="4"/>
      <c r="P88" s="4"/>
      <c r="Q88" s="4"/>
      <c r="R88" s="4"/>
      <c r="S88" s="4"/>
      <c r="T88" s="4"/>
      <c r="U88" s="4"/>
      <c r="V88" s="4"/>
      <c r="W88" s="4"/>
      <c r="X88" s="4"/>
      <c r="Y88" s="4"/>
    </row>
    <row r="89" spans="1:25" ht="15">
      <c r="A89" s="27"/>
      <c r="B89" s="4"/>
      <c r="C89" s="4"/>
      <c r="D89" s="4"/>
      <c r="E89" s="4"/>
      <c r="F89" s="4"/>
      <c r="G89" s="4"/>
      <c r="H89" s="4"/>
      <c r="I89" s="4"/>
      <c r="J89" s="4"/>
      <c r="K89" s="4"/>
      <c r="L89" s="4"/>
      <c r="M89" s="4"/>
      <c r="N89" s="4"/>
      <c r="O89" s="4"/>
      <c r="P89" s="4"/>
      <c r="Q89" s="4"/>
      <c r="R89" s="4"/>
      <c r="S89" s="4"/>
      <c r="T89" s="4"/>
      <c r="U89" s="4"/>
      <c r="V89" s="4"/>
      <c r="W89" s="4"/>
      <c r="X89" s="4"/>
      <c r="Y89" s="4"/>
    </row>
    <row r="90" spans="1:25" ht="15">
      <c r="A90" s="27"/>
      <c r="B90" s="4"/>
      <c r="C90" s="4"/>
      <c r="D90" s="4"/>
      <c r="E90" s="4"/>
      <c r="F90" s="4"/>
      <c r="G90" s="4"/>
      <c r="H90" s="4"/>
      <c r="I90" s="4"/>
      <c r="J90" s="4"/>
      <c r="K90" s="4"/>
      <c r="L90" s="4"/>
      <c r="M90" s="4"/>
      <c r="N90" s="4"/>
      <c r="O90" s="4"/>
      <c r="P90" s="4"/>
      <c r="Q90" s="4"/>
      <c r="R90" s="4"/>
      <c r="S90" s="4"/>
      <c r="T90" s="4"/>
      <c r="U90" s="4"/>
      <c r="V90" s="4"/>
      <c r="W90" s="4"/>
      <c r="X90" s="4"/>
      <c r="Y90" s="4"/>
    </row>
    <row r="91" spans="1:25" ht="15">
      <c r="A91" s="27"/>
      <c r="B91" s="4"/>
      <c r="C91" s="4"/>
      <c r="D91" s="4"/>
      <c r="E91" s="4"/>
      <c r="F91" s="4"/>
      <c r="G91" s="4"/>
      <c r="H91" s="4"/>
      <c r="I91" s="4"/>
      <c r="J91" s="4"/>
      <c r="K91" s="4"/>
      <c r="L91" s="4"/>
      <c r="M91" s="4"/>
      <c r="N91" s="4"/>
      <c r="O91" s="4"/>
      <c r="P91" s="4"/>
      <c r="Q91" s="4"/>
      <c r="R91" s="4"/>
      <c r="S91" s="4"/>
      <c r="T91" s="4"/>
      <c r="U91" s="4"/>
      <c r="V91" s="4"/>
      <c r="W91" s="4"/>
      <c r="X91" s="4"/>
      <c r="Y91" s="4"/>
    </row>
    <row r="92" spans="1:25" ht="15">
      <c r="A92" s="27"/>
      <c r="B92" s="4"/>
      <c r="C92" s="4"/>
      <c r="D92" s="4"/>
      <c r="E92" s="4"/>
      <c r="F92" s="4"/>
      <c r="G92" s="4"/>
      <c r="H92" s="4"/>
      <c r="I92" s="4"/>
      <c r="J92" s="4"/>
      <c r="K92" s="4"/>
      <c r="L92" s="4"/>
      <c r="M92" s="4"/>
      <c r="N92" s="4"/>
      <c r="O92" s="4"/>
      <c r="P92" s="4"/>
      <c r="Q92" s="4"/>
      <c r="R92" s="4"/>
      <c r="S92" s="4"/>
      <c r="T92" s="4"/>
      <c r="U92" s="4"/>
      <c r="V92" s="4"/>
      <c r="W92" s="4"/>
      <c r="X92" s="4"/>
      <c r="Y92" s="4"/>
    </row>
    <row r="93" spans="1:25" ht="15">
      <c r="A93" s="27"/>
      <c r="B93" s="4"/>
      <c r="C93" s="4"/>
      <c r="D93" s="4"/>
      <c r="E93" s="4"/>
      <c r="F93" s="4"/>
      <c r="G93" s="4"/>
      <c r="H93" s="4"/>
      <c r="I93" s="4"/>
      <c r="J93" s="4"/>
      <c r="K93" s="4"/>
      <c r="L93" s="4"/>
      <c r="M93" s="4"/>
      <c r="N93" s="4"/>
      <c r="O93" s="4"/>
      <c r="P93" s="4"/>
      <c r="Q93" s="4"/>
      <c r="R93" s="4"/>
      <c r="S93" s="4"/>
      <c r="T93" s="4"/>
      <c r="U93" s="4"/>
      <c r="V93" s="4"/>
      <c r="W93" s="4"/>
      <c r="X93" s="4"/>
      <c r="Y93" s="4"/>
    </row>
    <row r="94" spans="1:25" ht="15">
      <c r="A94" s="27"/>
      <c r="B94" s="4"/>
      <c r="C94" s="4"/>
      <c r="D94" s="4"/>
      <c r="E94" s="4"/>
      <c r="F94" s="4"/>
      <c r="G94" s="4"/>
      <c r="H94" s="4"/>
      <c r="I94" s="4"/>
      <c r="J94" s="4"/>
      <c r="K94" s="4"/>
      <c r="L94" s="4"/>
      <c r="M94" s="4"/>
      <c r="N94" s="4"/>
      <c r="O94" s="4"/>
      <c r="P94" s="4"/>
      <c r="Q94" s="4"/>
      <c r="R94" s="4"/>
      <c r="S94" s="4"/>
      <c r="T94" s="4"/>
      <c r="U94" s="4"/>
      <c r="V94" s="4"/>
      <c r="W94" s="4"/>
      <c r="X94" s="4"/>
      <c r="Y94" s="4"/>
    </row>
    <row r="95" spans="1:25" ht="15">
      <c r="A95" s="27"/>
      <c r="B95" s="4"/>
      <c r="C95" s="4"/>
      <c r="D95" s="4"/>
      <c r="E95" s="4"/>
      <c r="F95" s="4"/>
      <c r="G95" s="4"/>
      <c r="H95" s="4"/>
      <c r="I95" s="4"/>
      <c r="J95" s="4"/>
      <c r="K95" s="4"/>
      <c r="L95" s="4"/>
      <c r="M95" s="4"/>
      <c r="N95" s="4"/>
      <c r="O95" s="4"/>
      <c r="P95" s="4"/>
      <c r="Q95" s="4"/>
      <c r="R95" s="4"/>
      <c r="S95" s="4"/>
      <c r="T95" s="4"/>
      <c r="U95" s="4"/>
      <c r="V95" s="4"/>
      <c r="W95" s="4"/>
      <c r="X95" s="4"/>
      <c r="Y95" s="4"/>
    </row>
    <row r="96" spans="1:25" ht="15">
      <c r="A96" s="27"/>
      <c r="B96" s="4"/>
      <c r="C96" s="4"/>
      <c r="D96" s="4"/>
      <c r="E96" s="4"/>
      <c r="F96" s="4"/>
      <c r="G96" s="4"/>
      <c r="H96" s="4"/>
      <c r="I96" s="4"/>
      <c r="J96" s="4"/>
      <c r="K96" s="4"/>
      <c r="L96" s="4"/>
      <c r="M96" s="4"/>
      <c r="N96" s="4"/>
      <c r="O96" s="4"/>
      <c r="P96" s="4"/>
      <c r="Q96" s="4"/>
      <c r="R96" s="4"/>
      <c r="S96" s="4"/>
      <c r="T96" s="4"/>
      <c r="U96" s="4"/>
      <c r="V96" s="4"/>
      <c r="W96" s="4"/>
      <c r="X96" s="4"/>
      <c r="Y96" s="4"/>
    </row>
    <row r="97" spans="1:25" ht="15">
      <c r="A97" s="27"/>
      <c r="B97" s="4"/>
      <c r="C97" s="4"/>
      <c r="D97" s="4"/>
      <c r="E97" s="4"/>
      <c r="F97" s="4"/>
      <c r="G97" s="4"/>
      <c r="H97" s="4"/>
      <c r="I97" s="4"/>
      <c r="J97" s="4"/>
      <c r="K97" s="4"/>
      <c r="L97" s="4"/>
      <c r="M97" s="4"/>
      <c r="N97" s="4"/>
      <c r="O97" s="4"/>
      <c r="P97" s="4"/>
      <c r="Q97" s="4"/>
      <c r="R97" s="4"/>
      <c r="S97" s="4"/>
      <c r="T97" s="4"/>
      <c r="U97" s="4"/>
      <c r="V97" s="4"/>
      <c r="W97" s="4"/>
      <c r="X97" s="4"/>
      <c r="Y97" s="4"/>
    </row>
    <row r="98" spans="1:25" ht="15">
      <c r="A98" s="27"/>
      <c r="B98" s="4"/>
      <c r="C98" s="4"/>
      <c r="D98" s="4"/>
      <c r="E98" s="4"/>
      <c r="F98" s="4"/>
      <c r="G98" s="4"/>
      <c r="H98" s="4"/>
      <c r="I98" s="4"/>
      <c r="J98" s="4"/>
      <c r="K98" s="4"/>
      <c r="L98" s="4"/>
      <c r="M98" s="4"/>
      <c r="N98" s="4"/>
      <c r="O98" s="4"/>
      <c r="P98" s="4"/>
      <c r="Q98" s="4"/>
      <c r="R98" s="4"/>
      <c r="S98" s="4"/>
      <c r="T98" s="4"/>
      <c r="U98" s="4"/>
      <c r="V98" s="4"/>
      <c r="W98" s="4"/>
      <c r="X98" s="4"/>
      <c r="Y98" s="4"/>
    </row>
    <row r="99" spans="1:25" ht="15">
      <c r="A99" s="27"/>
      <c r="B99" s="4"/>
      <c r="C99" s="4"/>
      <c r="D99" s="4"/>
      <c r="E99" s="4"/>
      <c r="F99" s="4"/>
      <c r="G99" s="4"/>
      <c r="H99" s="4"/>
      <c r="I99" s="4"/>
      <c r="J99" s="4"/>
      <c r="K99" s="4"/>
      <c r="L99" s="4"/>
      <c r="M99" s="4"/>
      <c r="N99" s="4"/>
      <c r="O99" s="4"/>
      <c r="P99" s="4"/>
      <c r="Q99" s="4"/>
      <c r="R99" s="4"/>
      <c r="S99" s="4"/>
      <c r="T99" s="4"/>
      <c r="U99" s="4"/>
      <c r="V99" s="4"/>
      <c r="W99" s="4"/>
      <c r="X99" s="4"/>
      <c r="Y99" s="4"/>
    </row>
    <row r="100" spans="1:25" ht="15">
      <c r="A100" s="27"/>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ht="15">
      <c r="A101" s="27"/>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ht="15">
      <c r="A102" s="27"/>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ht="15">
      <c r="A103" s="27"/>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ht="15">
      <c r="A104" s="27"/>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ht="15">
      <c r="A105" s="27"/>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ht="15">
      <c r="A106" s="27"/>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ht="15">
      <c r="A107" s="27"/>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ht="15">
      <c r="A108" s="27"/>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ht="15">
      <c r="A109" s="27"/>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ht="15">
      <c r="A110" s="27"/>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ht="15">
      <c r="A111" s="27"/>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ht="15">
      <c r="A112" s="27"/>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ht="15">
      <c r="A113" s="27"/>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ht="15">
      <c r="A114" s="27"/>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ht="15">
      <c r="A115" s="27"/>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ht="15">
      <c r="A116" s="27"/>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ht="15">
      <c r="A117" s="27"/>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ht="15">
      <c r="A118" s="27"/>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ht="15">
      <c r="A119" s="27"/>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ht="15">
      <c r="A120" s="27"/>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ht="15">
      <c r="A121" s="27"/>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ht="15">
      <c r="A122" s="27"/>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ht="15">
      <c r="A123" s="27"/>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ht="15">
      <c r="A124" s="27"/>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ht="15">
      <c r="A125" s="27"/>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ht="15">
      <c r="A126" s="27"/>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ht="15">
      <c r="A127" s="27"/>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ht="15">
      <c r="A128" s="27"/>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ht="15">
      <c r="A129" s="27"/>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15">
      <c r="A130" s="27"/>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ht="15">
      <c r="A131" s="27"/>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ht="15">
      <c r="A132" s="27"/>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ht="15">
      <c r="A133" s="27"/>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15">
      <c r="A134" s="27"/>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ht="15">
      <c r="A135" s="27"/>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ht="15">
      <c r="A136" s="27"/>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ht="15">
      <c r="A137" s="27"/>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ht="15">
      <c r="A138" s="27"/>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ht="15">
      <c r="A139" s="27"/>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ht="15">
      <c r="A140" s="27"/>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ht="15">
      <c r="A141" s="27"/>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ht="15">
      <c r="A142" s="27"/>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ht="15">
      <c r="A143" s="27"/>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5">
      <c r="A144" s="27"/>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5">
      <c r="A145" s="27"/>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5">
      <c r="A146" s="27"/>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5">
      <c r="A147" s="27"/>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5">
      <c r="A148" s="27"/>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5">
      <c r="A149" s="27"/>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5">
      <c r="A150" s="27"/>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5">
      <c r="A151" s="27"/>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5">
      <c r="A152" s="27"/>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5">
      <c r="A153" s="27"/>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5">
      <c r="A154" s="27"/>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5">
      <c r="A155" s="27"/>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5">
      <c r="A156" s="27"/>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5">
      <c r="A157" s="27"/>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5">
      <c r="A158" s="27"/>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5">
      <c r="A159" s="27"/>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5">
      <c r="A160" s="27"/>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5">
      <c r="A161" s="27"/>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5">
      <c r="A162" s="27"/>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5">
      <c r="A163" s="27"/>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5">
      <c r="A164" s="27"/>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5">
      <c r="A165" s="27"/>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5">
      <c r="A166" s="27"/>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5">
      <c r="A167" s="27"/>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5">
      <c r="A168" s="27"/>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5">
      <c r="A169" s="27"/>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5">
      <c r="A170" s="27"/>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5">
      <c r="A171" s="27"/>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5">
      <c r="A172" s="27"/>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5">
      <c r="A173" s="27"/>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5">
      <c r="A174" s="27"/>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5">
      <c r="A175" s="27"/>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5">
      <c r="A176" s="27"/>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5">
      <c r="A177" s="27"/>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5">
      <c r="A178" s="27"/>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5">
      <c r="A179" s="27"/>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5">
      <c r="A180" s="27"/>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5">
      <c r="A181" s="27"/>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5">
      <c r="A182" s="27"/>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5">
      <c r="A183" s="27"/>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5">
      <c r="A184" s="27"/>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5">
      <c r="A185" s="27"/>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5">
      <c r="A186" s="27"/>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5">
      <c r="A187" s="27"/>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5">
      <c r="A188" s="27"/>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5">
      <c r="A189" s="27"/>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5">
      <c r="A190" s="27"/>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5">
      <c r="A191" s="27"/>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5">
      <c r="A192" s="27"/>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5">
      <c r="A193" s="27"/>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5">
      <c r="A194" s="27"/>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5">
      <c r="A195" s="27"/>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5">
      <c r="A196" s="27"/>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5">
      <c r="A197" s="27"/>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5">
      <c r="A198" s="27"/>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5">
      <c r="A199" s="27"/>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5">
      <c r="A200" s="27"/>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5">
      <c r="A201" s="27"/>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5">
      <c r="A202" s="27"/>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5">
      <c r="A203" s="27"/>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5">
      <c r="A204" s="27"/>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5">
      <c r="A205" s="27"/>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5">
      <c r="A206" s="27"/>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5">
      <c r="A207" s="27"/>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5">
      <c r="A208" s="27"/>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5">
      <c r="A209" s="27"/>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5">
      <c r="A210" s="27"/>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5">
      <c r="A211" s="27"/>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5">
      <c r="A212" s="27"/>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5">
      <c r="A213" s="27"/>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5">
      <c r="A214" s="27"/>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5">
      <c r="A215" s="27"/>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5">
      <c r="A216" s="27"/>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5">
      <c r="A217" s="27"/>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5">
      <c r="A218" s="27"/>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5">
      <c r="A219" s="27"/>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5">
      <c r="A220" s="27"/>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5">
      <c r="A221" s="27"/>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5">
      <c r="A222" s="27"/>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5">
      <c r="A223" s="27"/>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5">
      <c r="A224" s="27"/>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5">
      <c r="A225" s="27"/>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5">
      <c r="A226" s="27"/>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5">
      <c r="A227" s="27"/>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5">
      <c r="A228" s="27"/>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5">
      <c r="A229" s="27"/>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5">
      <c r="A230" s="27"/>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5">
      <c r="A231" s="27"/>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5">
      <c r="A232" s="27"/>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5">
      <c r="A233" s="27"/>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5">
      <c r="A234" s="27"/>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5">
      <c r="A235" s="27"/>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5">
      <c r="A236" s="27"/>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5">
      <c r="A237" s="27"/>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5">
      <c r="A238" s="27"/>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5">
      <c r="A239" s="27"/>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5">
      <c r="A240" s="27"/>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5">
      <c r="A241" s="27"/>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5">
      <c r="A242" s="27"/>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5">
      <c r="A243" s="27"/>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5">
      <c r="A244" s="27"/>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5">
      <c r="A245" s="27"/>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5">
      <c r="A246" s="27"/>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5">
      <c r="A247" s="27"/>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5">
      <c r="A248" s="27"/>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5">
      <c r="A249" s="27"/>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5">
      <c r="A250" s="27"/>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5">
      <c r="A251" s="27"/>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5">
      <c r="A252" s="27"/>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5">
      <c r="A253" s="27"/>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5">
      <c r="A254" s="27"/>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5">
      <c r="A255" s="27"/>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5">
      <c r="A256" s="27"/>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5">
      <c r="A257" s="27"/>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5">
      <c r="A258" s="27"/>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5">
      <c r="A259" s="27"/>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5">
      <c r="A260" s="27"/>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5">
      <c r="A261" s="27"/>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5">
      <c r="A262" s="27"/>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5">
      <c r="A263" s="27"/>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5">
      <c r="A264" s="27"/>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5">
      <c r="A265" s="27"/>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5">
      <c r="A266" s="27"/>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5">
      <c r="A267" s="27"/>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5">
      <c r="A268" s="27"/>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5">
      <c r="A269" s="27"/>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5">
      <c r="A270" s="27"/>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5">
      <c r="A271" s="27"/>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5">
      <c r="A272" s="27"/>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5">
      <c r="A273" s="27"/>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5">
      <c r="A274" s="27"/>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5">
      <c r="A275" s="27"/>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5">
      <c r="A276" s="27"/>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5">
      <c r="A277" s="27"/>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5">
      <c r="A278" s="27"/>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5">
      <c r="A279" s="27"/>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5">
      <c r="A280" s="27"/>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5">
      <c r="A281" s="27"/>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5">
      <c r="A282" s="27"/>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5">
      <c r="A283" s="27"/>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5">
      <c r="A284" s="27"/>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5">
      <c r="A285" s="27"/>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5">
      <c r="A286" s="27"/>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5">
      <c r="A287" s="27"/>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5">
      <c r="A288" s="27"/>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5">
      <c r="A289" s="27"/>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5">
      <c r="A290" s="27"/>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5">
      <c r="A291" s="27"/>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5">
      <c r="A292" s="27"/>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5">
      <c r="A293" s="27"/>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5">
      <c r="A294" s="27"/>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5">
      <c r="A295" s="27"/>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5">
      <c r="A296" s="27"/>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5">
      <c r="A297" s="27"/>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5">
      <c r="A298" s="27"/>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5">
      <c r="A299" s="27"/>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5">
      <c r="A300" s="27"/>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5">
      <c r="A301" s="27"/>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5">
      <c r="A302" s="27"/>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5">
      <c r="A303" s="27"/>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5">
      <c r="A304" s="27"/>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5">
      <c r="A305" s="27"/>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5">
      <c r="A306" s="27"/>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5">
      <c r="A307" s="27"/>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5">
      <c r="A308" s="27"/>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5">
      <c r="A309" s="27"/>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5">
      <c r="A310" s="27"/>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5">
      <c r="A311" s="27"/>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5">
      <c r="A312" s="27"/>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5">
      <c r="A313" s="27"/>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5">
      <c r="A314" s="27"/>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5">
      <c r="A315" s="27"/>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5">
      <c r="A316" s="27"/>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5">
      <c r="A317" s="27"/>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5">
      <c r="A318" s="27"/>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5">
      <c r="A319" s="27"/>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5">
      <c r="A320" s="27"/>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5">
      <c r="A321" s="27"/>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5">
      <c r="A322" s="27"/>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5">
      <c r="A323" s="27"/>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5">
      <c r="A324" s="27"/>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5">
      <c r="A325" s="27"/>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5">
      <c r="A326" s="27"/>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5">
      <c r="A327" s="27"/>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5">
      <c r="A328" s="27"/>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5">
      <c r="A329" s="27"/>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5">
      <c r="A330" s="27"/>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5">
      <c r="A331" s="27"/>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5">
      <c r="A332" s="27"/>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5">
      <c r="A333" s="27"/>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5">
      <c r="A334" s="27"/>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5">
      <c r="A335" s="27"/>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5">
      <c r="A336" s="27"/>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5">
      <c r="A337" s="27"/>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5">
      <c r="A338" s="27"/>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5">
      <c r="A339" s="27"/>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5">
      <c r="A340" s="27"/>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5">
      <c r="A341" s="27"/>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5">
      <c r="A342" s="27"/>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5">
      <c r="A343" s="27"/>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5">
      <c r="A344" s="27"/>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5">
      <c r="A345" s="27"/>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5">
      <c r="A346" s="27"/>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5">
      <c r="A347" s="27"/>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5">
      <c r="A348" s="27"/>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5">
      <c r="A349" s="27"/>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5">
      <c r="A350" s="27"/>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5">
      <c r="A351" s="27"/>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5">
      <c r="A352" s="27"/>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5">
      <c r="A353" s="27"/>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5">
      <c r="A354" s="27"/>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5">
      <c r="A355" s="27"/>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5">
      <c r="A356" s="27"/>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5">
      <c r="A357" s="27"/>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5">
      <c r="A358" s="27"/>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5">
      <c r="A359" s="27"/>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5">
      <c r="A360" s="27"/>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5">
      <c r="A361" s="27"/>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5">
      <c r="A362" s="27"/>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5">
      <c r="A363" s="27"/>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5">
      <c r="A364" s="27"/>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5">
      <c r="A365" s="27"/>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5">
      <c r="A366" s="27"/>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5">
      <c r="A367" s="27"/>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5">
      <c r="A368" s="27"/>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5">
      <c r="A369" s="27"/>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5">
      <c r="A370" s="27"/>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5">
      <c r="A371" s="27"/>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5">
      <c r="A372" s="27"/>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5">
      <c r="A373" s="27"/>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5">
      <c r="A374" s="27"/>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5">
      <c r="A375" s="27"/>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5">
      <c r="A376" s="27"/>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5">
      <c r="A377" s="27"/>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5">
      <c r="A378" s="27"/>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5">
      <c r="A379" s="27"/>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5">
      <c r="A380" s="27"/>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5">
      <c r="A381" s="27"/>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5">
      <c r="A382" s="27"/>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5">
      <c r="A383" s="27"/>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5">
      <c r="A384" s="27"/>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5">
      <c r="A385" s="27"/>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5">
      <c r="A386" s="27"/>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5">
      <c r="A387" s="27"/>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5">
      <c r="A388" s="27"/>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5">
      <c r="A389" s="27"/>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5">
      <c r="A390" s="27"/>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5">
      <c r="A391" s="27"/>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5">
      <c r="A392" s="27"/>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5">
      <c r="A393" s="27"/>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5">
      <c r="A394" s="27"/>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5">
      <c r="A395" s="27"/>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5">
      <c r="A396" s="27"/>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5">
      <c r="A397" s="27"/>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5">
      <c r="A398" s="27"/>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5">
      <c r="A399" s="27"/>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5">
      <c r="A400" s="27"/>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5">
      <c r="A401" s="27"/>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5">
      <c r="A402" s="27"/>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5">
      <c r="A403" s="27"/>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5">
      <c r="A404" s="27"/>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5">
      <c r="A405" s="27"/>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5">
      <c r="A406" s="27"/>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5">
      <c r="A407" s="27"/>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5">
      <c r="A408" s="27"/>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5">
      <c r="A409" s="27"/>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5">
      <c r="A410" s="27"/>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5">
      <c r="A411" s="27"/>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5">
      <c r="A412" s="27"/>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5">
      <c r="A413" s="27"/>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5">
      <c r="A414" s="27"/>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5">
      <c r="A415" s="27"/>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5">
      <c r="A416" s="27"/>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5">
      <c r="A417" s="27"/>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5">
      <c r="A418" s="27"/>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5">
      <c r="A419" s="27"/>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5">
      <c r="A420" s="27"/>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5">
      <c r="A421" s="27"/>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5">
      <c r="A422" s="27"/>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5">
      <c r="A423" s="27"/>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5">
      <c r="A424" s="27"/>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5">
      <c r="A425" s="27"/>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5">
      <c r="A426" s="27"/>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5">
      <c r="A427" s="27"/>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5">
      <c r="A428" s="27"/>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5">
      <c r="A429" s="27"/>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5">
      <c r="A430" s="27"/>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5">
      <c r="A431" s="27"/>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5">
      <c r="A432" s="27"/>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5">
      <c r="A433" s="27"/>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5">
      <c r="A434" s="27"/>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5">
      <c r="A435" s="27"/>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5">
      <c r="A436" s="27"/>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5">
      <c r="A437" s="27"/>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5">
      <c r="A438" s="27"/>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5">
      <c r="A439" s="27"/>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5">
      <c r="A440" s="27"/>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5">
      <c r="A441" s="27"/>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5">
      <c r="A442" s="27"/>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5">
      <c r="A443" s="27"/>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5">
      <c r="A444" s="27"/>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5">
      <c r="A445" s="27"/>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5">
      <c r="A446" s="27"/>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5">
      <c r="A447" s="27"/>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5">
      <c r="A448" s="27"/>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5">
      <c r="A449" s="27"/>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5">
      <c r="A450" s="27"/>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5">
      <c r="A451" s="27"/>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5">
      <c r="A452" s="27"/>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5">
      <c r="A453" s="27"/>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5">
      <c r="A454" s="27"/>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5">
      <c r="A455" s="27"/>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5">
      <c r="A456" s="27"/>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5">
      <c r="A457" s="27"/>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5">
      <c r="A458" s="27"/>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5">
      <c r="A459" s="27"/>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5">
      <c r="A460" s="27"/>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5">
      <c r="A461" s="27"/>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5">
      <c r="A462" s="27"/>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5">
      <c r="A463" s="27"/>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5">
      <c r="A464" s="27"/>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5">
      <c r="A465" s="27"/>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5">
      <c r="A466" s="27"/>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5">
      <c r="A467" s="27"/>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5">
      <c r="A468" s="27"/>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5">
      <c r="A469" s="27"/>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5">
      <c r="A470" s="27"/>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5">
      <c r="A471" s="27"/>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5">
      <c r="A472" s="27"/>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5">
      <c r="A473" s="27"/>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5">
      <c r="A474" s="27"/>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5">
      <c r="A475" s="27"/>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5">
      <c r="A476" s="27"/>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5">
      <c r="A477" s="27"/>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5">
      <c r="A478" s="27"/>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5">
      <c r="A479" s="27"/>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5">
      <c r="A480" s="27"/>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5">
      <c r="A481" s="27"/>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5">
      <c r="A482" s="27"/>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5">
      <c r="A483" s="27"/>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5">
      <c r="A484" s="27"/>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5">
      <c r="A485" s="27"/>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5">
      <c r="A486" s="27"/>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5">
      <c r="A487" s="27"/>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5">
      <c r="A488" s="27"/>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5">
      <c r="A489" s="27"/>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5">
      <c r="A490" s="27"/>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5">
      <c r="A491" s="27"/>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5">
      <c r="A492" s="27"/>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5">
      <c r="A493" s="27"/>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5">
      <c r="A494" s="27"/>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5">
      <c r="A495" s="27"/>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5">
      <c r="A496" s="27"/>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5">
      <c r="A497" s="27"/>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5">
      <c r="A498" s="27"/>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5">
      <c r="A499" s="27"/>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5">
      <c r="A500" s="27"/>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5">
      <c r="A501" s="27"/>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5">
      <c r="A502" s="27"/>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5">
      <c r="A503" s="27"/>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5">
      <c r="A504" s="27"/>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5">
      <c r="A505" s="27"/>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5">
      <c r="A506" s="27"/>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5">
      <c r="A507" s="27"/>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5">
      <c r="A508" s="27"/>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5">
      <c r="A509" s="27"/>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5">
      <c r="A510" s="27"/>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5">
      <c r="A511" s="27"/>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5">
      <c r="A512" s="27"/>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5">
      <c r="A513" s="27"/>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5">
      <c r="A514" s="27"/>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5">
      <c r="A515" s="27"/>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5">
      <c r="A516" s="27"/>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5">
      <c r="A517" s="27"/>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5">
      <c r="A518" s="27"/>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5">
      <c r="A519" s="27"/>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5">
      <c r="A520" s="27"/>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5">
      <c r="A521" s="27"/>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5">
      <c r="A522" s="27"/>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5">
      <c r="A523" s="27"/>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5">
      <c r="A524" s="27"/>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5">
      <c r="A525" s="27"/>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5">
      <c r="A526" s="27"/>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5">
      <c r="A527" s="27"/>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5">
      <c r="A528" s="27"/>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5">
      <c r="A529" s="27"/>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5">
      <c r="A530" s="27"/>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5">
      <c r="A531" s="27"/>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5">
      <c r="A532" s="27"/>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5">
      <c r="A533" s="27"/>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5">
      <c r="A534" s="27"/>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5">
      <c r="A535" s="27"/>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5">
      <c r="A536" s="27"/>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5">
      <c r="A537" s="27"/>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5">
      <c r="A538" s="27"/>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5">
      <c r="A539" s="27"/>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5">
      <c r="A540" s="27"/>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5">
      <c r="A541" s="27"/>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5">
      <c r="A542" s="27"/>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5">
      <c r="A543" s="27"/>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5">
      <c r="A544" s="27"/>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5">
      <c r="A545" s="27"/>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5">
      <c r="A546" s="27"/>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5">
      <c r="A547" s="27"/>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5">
      <c r="A548" s="27"/>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5">
      <c r="A549" s="27"/>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5">
      <c r="A550" s="27"/>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5">
      <c r="A551" s="27"/>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5">
      <c r="A552" s="27"/>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5">
      <c r="A553" s="27"/>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5">
      <c r="A554" s="27"/>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5">
      <c r="A555" s="27"/>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5">
      <c r="A556" s="27"/>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5">
      <c r="A557" s="27"/>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5">
      <c r="A558" s="27"/>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5">
      <c r="A559" s="27"/>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5">
      <c r="A560" s="27"/>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5">
      <c r="A561" s="27"/>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5">
      <c r="A562" s="27"/>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5">
      <c r="A563" s="27"/>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5">
      <c r="A564" s="27"/>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5">
      <c r="A565" s="27"/>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5">
      <c r="A566" s="27"/>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5">
      <c r="A567" s="27"/>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5">
      <c r="A568" s="27"/>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5">
      <c r="A569" s="27"/>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5">
      <c r="A570" s="27"/>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5">
      <c r="A571" s="27"/>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5">
      <c r="A572" s="27"/>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5">
      <c r="A573" s="27"/>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5">
      <c r="A574" s="27"/>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5">
      <c r="A575" s="27"/>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5">
      <c r="A576" s="27"/>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5">
      <c r="A577" s="27"/>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5">
      <c r="A578" s="27"/>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5">
      <c r="A579" s="27"/>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5">
      <c r="A580" s="27"/>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5">
      <c r="A581" s="27"/>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5">
      <c r="A582" s="27"/>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5">
      <c r="A583" s="27"/>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5">
      <c r="A584" s="27"/>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5">
      <c r="A585" s="27"/>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5">
      <c r="A586" s="27"/>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5">
      <c r="A587" s="27"/>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5">
      <c r="A588" s="27"/>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5">
      <c r="A589" s="27"/>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5">
      <c r="A590" s="27"/>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5">
      <c r="A591" s="27"/>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5">
      <c r="A592" s="27"/>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5">
      <c r="A593" s="27"/>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5">
      <c r="A594" s="27"/>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5">
      <c r="A595" s="27"/>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5">
      <c r="A596" s="27"/>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5">
      <c r="A597" s="27"/>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5">
      <c r="A598" s="27"/>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5">
      <c r="A599" s="27"/>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5">
      <c r="A600" s="27"/>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5">
      <c r="A601" s="27"/>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5">
      <c r="A602" s="27"/>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5">
      <c r="A603" s="27"/>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5">
      <c r="A604" s="27"/>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5">
      <c r="A605" s="27"/>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5">
      <c r="A606" s="27"/>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5">
      <c r="A607" s="27"/>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5">
      <c r="A608" s="27"/>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5">
      <c r="A609" s="27"/>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5">
      <c r="A610" s="27"/>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5">
      <c r="A611" s="27"/>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5">
      <c r="A612" s="27"/>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5">
      <c r="A613" s="27"/>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5">
      <c r="A614" s="27"/>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5">
      <c r="A615" s="27"/>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5">
      <c r="A616" s="27"/>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5">
      <c r="A617" s="27"/>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5">
      <c r="A618" s="27"/>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5">
      <c r="A619" s="27"/>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5">
      <c r="A620" s="27"/>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5">
      <c r="A621" s="27"/>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5">
      <c r="A622" s="27"/>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5">
      <c r="A623" s="27"/>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5">
      <c r="A624" s="27"/>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5">
      <c r="A625" s="27"/>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5">
      <c r="A626" s="27"/>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5">
      <c r="A627" s="27"/>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5">
      <c r="A628" s="27"/>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5">
      <c r="A629" s="27"/>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5">
      <c r="A630" s="27"/>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5">
      <c r="A631" s="27"/>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5">
      <c r="A632" s="27"/>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5">
      <c r="A633" s="27"/>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5">
      <c r="A634" s="27"/>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5">
      <c r="A635" s="27"/>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5">
      <c r="A636" s="27"/>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5">
      <c r="A637" s="27"/>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5">
      <c r="A638" s="27"/>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5">
      <c r="A639" s="27"/>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5">
      <c r="A640" s="27"/>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5">
      <c r="A641" s="27"/>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5">
      <c r="A642" s="27"/>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5">
      <c r="A643" s="27"/>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5">
      <c r="A644" s="27"/>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5">
      <c r="A645" s="27"/>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5">
      <c r="A646" s="27"/>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5">
      <c r="A647" s="27"/>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5">
      <c r="A648" s="27"/>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5">
      <c r="A649" s="27"/>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5">
      <c r="A650" s="27"/>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5">
      <c r="A651" s="27"/>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5">
      <c r="A652" s="27"/>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5">
      <c r="A653" s="27"/>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5">
      <c r="A654" s="27"/>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5">
      <c r="A655" s="27"/>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5">
      <c r="A656" s="27"/>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5">
      <c r="A657" s="27"/>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5">
      <c r="A658" s="27"/>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5">
      <c r="A659" s="27"/>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5">
      <c r="A660" s="27"/>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5">
      <c r="A661" s="27"/>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5">
      <c r="A662" s="27"/>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5">
      <c r="A663" s="27"/>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5">
      <c r="A664" s="27"/>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5">
      <c r="A665" s="27"/>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5">
      <c r="A666" s="27"/>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5">
      <c r="A667" s="27"/>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5">
      <c r="A668" s="27"/>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5">
      <c r="A669" s="27"/>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5">
      <c r="A670" s="27"/>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5">
      <c r="A671" s="27"/>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5">
      <c r="A672" s="27"/>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5">
      <c r="A673" s="27"/>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5">
      <c r="A674" s="27"/>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5">
      <c r="A675" s="27"/>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5">
      <c r="A676" s="27"/>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5">
      <c r="A677" s="27"/>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5">
      <c r="A678" s="27"/>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5">
      <c r="A679" s="27"/>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5">
      <c r="A680" s="27"/>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5">
      <c r="A681" s="27"/>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5">
      <c r="A682" s="27"/>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5">
      <c r="A683" s="27"/>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5">
      <c r="A684" s="27"/>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5">
      <c r="A685" s="27"/>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5">
      <c r="A686" s="27"/>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5">
      <c r="A687" s="27"/>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5">
      <c r="A688" s="27"/>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5">
      <c r="A689" s="27"/>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5">
      <c r="A690" s="27"/>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5">
      <c r="A691" s="27"/>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5">
      <c r="A692" s="27"/>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5">
      <c r="A693" s="27"/>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5">
      <c r="A694" s="27"/>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5">
      <c r="A695" s="27"/>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5">
      <c r="A696" s="27"/>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5">
      <c r="A697" s="27"/>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5">
      <c r="A698" s="27"/>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5">
      <c r="A699" s="27"/>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5">
      <c r="A700" s="27"/>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5">
      <c r="A701" s="27"/>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5">
      <c r="A702" s="27"/>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5">
      <c r="A703" s="27"/>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5">
      <c r="A704" s="27"/>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5">
      <c r="A705" s="27"/>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5">
      <c r="A706" s="27"/>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5">
      <c r="A707" s="27"/>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5">
      <c r="A708" s="27"/>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5">
      <c r="A709" s="27"/>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5">
      <c r="A710" s="27"/>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5">
      <c r="A711" s="27"/>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5">
      <c r="A712" s="27"/>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5">
      <c r="A713" s="27"/>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5">
      <c r="A714" s="27"/>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5">
      <c r="A715" s="27"/>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5">
      <c r="A716" s="27"/>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5">
      <c r="A717" s="27"/>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5">
      <c r="A718" s="27"/>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5">
      <c r="A719" s="27"/>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5">
      <c r="A720" s="27"/>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5">
      <c r="A721" s="27"/>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5">
      <c r="A722" s="27"/>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5">
      <c r="A723" s="27"/>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5">
      <c r="A724" s="27"/>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5">
      <c r="A725" s="27"/>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5">
      <c r="A726" s="27"/>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5">
      <c r="A727" s="27"/>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5">
      <c r="A728" s="27"/>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5">
      <c r="A729" s="27"/>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5">
      <c r="A730" s="27"/>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5">
      <c r="A731" s="27"/>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5">
      <c r="A732" s="27"/>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5">
      <c r="A733" s="27"/>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5">
      <c r="A734" s="27"/>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5">
      <c r="A735" s="27"/>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5">
      <c r="A736" s="27"/>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5">
      <c r="A737" s="27"/>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5">
      <c r="A738" s="27"/>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5">
      <c r="A739" s="27"/>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5">
      <c r="A740" s="27"/>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5">
      <c r="A741" s="27"/>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5">
      <c r="A742" s="27"/>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5">
      <c r="A743" s="27"/>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5">
      <c r="A744" s="27"/>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5">
      <c r="A745" s="27"/>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5">
      <c r="A746" s="27"/>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5">
      <c r="A747" s="27"/>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5">
      <c r="A748" s="27"/>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5">
      <c r="A749" s="27"/>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5">
      <c r="A750" s="27"/>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5">
      <c r="A751" s="27"/>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5">
      <c r="A752" s="27"/>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5">
      <c r="A753" s="27"/>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5">
      <c r="A754" s="27"/>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5">
      <c r="A755" s="27"/>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5">
      <c r="A756" s="27"/>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5">
      <c r="A757" s="27"/>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5">
      <c r="A758" s="27"/>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5">
      <c r="A759" s="27"/>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5">
      <c r="A760" s="27"/>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5">
      <c r="A761" s="27"/>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5">
      <c r="A762" s="27"/>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5">
      <c r="A763" s="27"/>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5">
      <c r="A764" s="27"/>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5">
      <c r="A765" s="27"/>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5">
      <c r="A766" s="27"/>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5">
      <c r="A767" s="27"/>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5">
      <c r="A768" s="27"/>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5">
      <c r="A769" s="27"/>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5">
      <c r="A770" s="27"/>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5">
      <c r="A771" s="27"/>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5">
      <c r="A772" s="27"/>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5">
      <c r="A773" s="27"/>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5">
      <c r="A774" s="27"/>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5">
      <c r="A775" s="27"/>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5">
      <c r="A776" s="27"/>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5">
      <c r="A777" s="27"/>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5">
      <c r="A778" s="27"/>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5">
      <c r="A779" s="27"/>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5">
      <c r="A780" s="27"/>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5">
      <c r="A781" s="27"/>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5">
      <c r="A782" s="27"/>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5">
      <c r="A783" s="27"/>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5">
      <c r="A784" s="27"/>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5">
      <c r="A785" s="27"/>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5">
      <c r="A786" s="27"/>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5">
      <c r="A787" s="27"/>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5">
      <c r="A788" s="27"/>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5">
      <c r="A789" s="27"/>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5">
      <c r="A790" s="27"/>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5">
      <c r="A791" s="27"/>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5">
      <c r="A792" s="27"/>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5">
      <c r="A793" s="27"/>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5">
      <c r="A794" s="27"/>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5">
      <c r="A795" s="27"/>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5">
      <c r="A796" s="27"/>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5">
      <c r="A797" s="27"/>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5">
      <c r="A798" s="27"/>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5">
      <c r="A799" s="27"/>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5">
      <c r="A800" s="27"/>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5">
      <c r="A801" s="27"/>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5">
      <c r="A802" s="27"/>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5">
      <c r="A803" s="27"/>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5">
      <c r="A804" s="27"/>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5">
      <c r="A805" s="27"/>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5">
      <c r="A806" s="27"/>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5">
      <c r="A807" s="27"/>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5">
      <c r="A808" s="27"/>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5">
      <c r="A809" s="27"/>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5">
      <c r="A810" s="27"/>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5">
      <c r="A811" s="27"/>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5">
      <c r="A812" s="27"/>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5">
      <c r="A813" s="27"/>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5">
      <c r="A814" s="27"/>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5">
      <c r="A815" s="27"/>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5">
      <c r="A816" s="27"/>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5">
      <c r="A817" s="27"/>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5">
      <c r="A818" s="27"/>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5">
      <c r="A819" s="27"/>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5">
      <c r="A820" s="27"/>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5">
      <c r="A821" s="27"/>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5">
      <c r="A822" s="27"/>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5">
      <c r="A823" s="27"/>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5">
      <c r="A824" s="27"/>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5">
      <c r="A825" s="27"/>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5">
      <c r="A826" s="27"/>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5">
      <c r="A827" s="27"/>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5">
      <c r="A828" s="27"/>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5">
      <c r="A829" s="27"/>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5">
      <c r="A830" s="27"/>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5">
      <c r="A831" s="27"/>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5">
      <c r="A832" s="27"/>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5">
      <c r="A833" s="27"/>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5">
      <c r="A834" s="27"/>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5">
      <c r="A835" s="27"/>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5">
      <c r="A836" s="27"/>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5">
      <c r="A837" s="27"/>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5">
      <c r="A838" s="27"/>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5">
      <c r="A839" s="27"/>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5">
      <c r="A840" s="27"/>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5">
      <c r="A841" s="27"/>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5">
      <c r="A842" s="27"/>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5">
      <c r="A843" s="27"/>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5">
      <c r="A844" s="27"/>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5">
      <c r="A845" s="27"/>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5">
      <c r="A846" s="27"/>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5">
      <c r="A847" s="27"/>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5">
      <c r="A848" s="27"/>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5">
      <c r="A849" s="27"/>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5">
      <c r="A850" s="27"/>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5">
      <c r="A851" s="27"/>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5">
      <c r="A852" s="27"/>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5">
      <c r="A853" s="27"/>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5">
      <c r="A854" s="27"/>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5">
      <c r="A855" s="27"/>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5">
      <c r="A856" s="27"/>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5">
      <c r="A857" s="27"/>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5">
      <c r="A858" s="27"/>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5">
      <c r="A859" s="27"/>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5">
      <c r="A860" s="27"/>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5">
      <c r="A861" s="27"/>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5">
      <c r="A862" s="27"/>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5">
      <c r="A863" s="27"/>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5">
      <c r="A864" s="27"/>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5">
      <c r="A865" s="27"/>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5">
      <c r="A866" s="27"/>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5">
      <c r="A867" s="27"/>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5">
      <c r="A868" s="27"/>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5">
      <c r="A869" s="27"/>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5">
      <c r="A870" s="27"/>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5">
      <c r="A871" s="27"/>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5">
      <c r="A872" s="27"/>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5">
      <c r="A873" s="27"/>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5">
      <c r="A874" s="27"/>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5">
      <c r="A875" s="27"/>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5">
      <c r="A876" s="27"/>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5">
      <c r="A877" s="27"/>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5">
      <c r="A878" s="27"/>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5">
      <c r="A879" s="27"/>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5">
      <c r="A880" s="27"/>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5">
      <c r="A881" s="27"/>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5">
      <c r="A882" s="27"/>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5">
      <c r="A883" s="27"/>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5">
      <c r="A884" s="27"/>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5">
      <c r="A885" s="27"/>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5">
      <c r="A886" s="27"/>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5">
      <c r="A887" s="27"/>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5">
      <c r="A888" s="27"/>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5">
      <c r="A889" s="27"/>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5">
      <c r="A890" s="27"/>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5">
      <c r="A891" s="27"/>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5">
      <c r="A892" s="27"/>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5">
      <c r="A893" s="27"/>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5">
      <c r="A894" s="27"/>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5">
      <c r="A895" s="27"/>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5">
      <c r="A896" s="27"/>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5">
      <c r="A897" s="27"/>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5">
      <c r="A898" s="27"/>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5">
      <c r="A899" s="27"/>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5">
      <c r="A900" s="27"/>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5">
      <c r="A901" s="27"/>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5">
      <c r="A902" s="27"/>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5">
      <c r="A903" s="27"/>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5">
      <c r="A904" s="27"/>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5">
      <c r="A905" s="27"/>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5">
      <c r="A906" s="27"/>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5">
      <c r="A907" s="27"/>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5">
      <c r="A908" s="27"/>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5">
      <c r="A909" s="27"/>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5">
      <c r="A910" s="27"/>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5">
      <c r="A911" s="27"/>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5">
      <c r="A912" s="27"/>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5">
      <c r="A913" s="27"/>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5">
      <c r="A914" s="27"/>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5">
      <c r="A915" s="27"/>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5">
      <c r="A916" s="27"/>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5">
      <c r="A917" s="27"/>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5">
      <c r="A918" s="27"/>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5">
      <c r="A919" s="27"/>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5">
      <c r="A920" s="27"/>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5">
      <c r="A921" s="27"/>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5">
      <c r="A922" s="27"/>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5">
      <c r="A923" s="27"/>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5">
      <c r="A924" s="27"/>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5">
      <c r="A925" s="27"/>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5">
      <c r="A926" s="27"/>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5">
      <c r="A927" s="27"/>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5">
      <c r="A928" s="27"/>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5">
      <c r="A929" s="27"/>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5">
      <c r="A930" s="27"/>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5">
      <c r="A931" s="27"/>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5">
      <c r="A932" s="27"/>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5">
      <c r="A933" s="27"/>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5">
      <c r="A934" s="27"/>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5">
      <c r="A935" s="27"/>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5">
      <c r="A936" s="27"/>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5">
      <c r="A937" s="27"/>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5">
      <c r="A938" s="27"/>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5">
      <c r="A939" s="27"/>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5">
      <c r="A940" s="27"/>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5">
      <c r="A941" s="27"/>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5">
      <c r="A942" s="27"/>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5">
      <c r="A943" s="27"/>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5">
      <c r="A944" s="27"/>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5">
      <c r="A945" s="27"/>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5">
      <c r="A946" s="27"/>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5">
      <c r="A947" s="27"/>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5">
      <c r="A948" s="27"/>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5">
      <c r="A949" s="27"/>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5">
      <c r="A950" s="27"/>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5">
      <c r="A951" s="27"/>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5">
      <c r="A952" s="27"/>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5">
      <c r="A953" s="27"/>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5">
      <c r="A954" s="27"/>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5">
      <c r="A955" s="27"/>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5">
      <c r="A956" s="27"/>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5">
      <c r="A957" s="27"/>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5">
      <c r="A958" s="27"/>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5">
      <c r="A959" s="27"/>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5">
      <c r="A960" s="27"/>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5">
      <c r="A961" s="27"/>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5">
      <c r="A962" s="27"/>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5">
      <c r="A963" s="27"/>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5">
      <c r="A964" s="27"/>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5">
      <c r="A965" s="27"/>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5">
      <c r="A966" s="27"/>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5">
      <c r="A967" s="27"/>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5">
      <c r="A968" s="27"/>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5">
      <c r="A969" s="27"/>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5">
      <c r="A970" s="27"/>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5">
      <c r="A971" s="27"/>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5">
      <c r="A972" s="27"/>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5">
      <c r="A973" s="27"/>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5">
      <c r="A974" s="27"/>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5">
      <c r="A975" s="27"/>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5">
      <c r="A976" s="27"/>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5">
      <c r="A977" s="27"/>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5">
      <c r="A978" s="27"/>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5">
      <c r="A979" s="27"/>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5">
      <c r="A980" s="27"/>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5">
      <c r="A981" s="27"/>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5">
      <c r="A982" s="27"/>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5">
      <c r="A983" s="27"/>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5">
      <c r="A984" s="27"/>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5">
      <c r="A985" s="27"/>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5">
      <c r="A986" s="27"/>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5">
      <c r="A987" s="27"/>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5">
      <c r="A988" s="27"/>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5">
      <c r="A989" s="27"/>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5">
      <c r="A990" s="27"/>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5">
      <c r="A991" s="27"/>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5">
      <c r="A992" s="27"/>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5">
      <c r="A993" s="27"/>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5">
      <c r="A994" s="27"/>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5">
      <c r="A995" s="27"/>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5">
      <c r="A996" s="27"/>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5">
      <c r="A997" s="27"/>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5">
      <c r="A998" s="27"/>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5">
      <c r="A999" s="27"/>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5">
      <c r="A1000" s="27"/>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5">
      <c r="A1001" s="27"/>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5">
      <c r="A1002" s="27"/>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5">
      <c r="A1003" s="27"/>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5">
      <c r="A1004" s="27"/>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sheetData>
  <mergeCells count="18">
    <mergeCell ref="A34:D34"/>
    <mergeCell ref="A35:C35"/>
    <mergeCell ref="A36:C36"/>
    <mergeCell ref="A37:C37"/>
    <mergeCell ref="A38:C38"/>
    <mergeCell ref="A39:C39"/>
    <mergeCell ref="A40:C40"/>
    <mergeCell ref="A48:C48"/>
    <mergeCell ref="A49:C49"/>
    <mergeCell ref="A50:C50"/>
    <mergeCell ref="A51:C51"/>
    <mergeCell ref="A41:C41"/>
    <mergeCell ref="A42:C42"/>
    <mergeCell ref="A43:C43"/>
    <mergeCell ref="A44:C44"/>
    <mergeCell ref="A45:C45"/>
    <mergeCell ref="A46:C46"/>
    <mergeCell ref="A47:C4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3"/>
  <sheetViews>
    <sheetView workbookViewId="0">
      <selection activeCell="G16" sqref="G16"/>
    </sheetView>
  </sheetViews>
  <sheetFormatPr defaultColWidth="14.42578125" defaultRowHeight="15.75" customHeight="1"/>
  <cols>
    <col min="1" max="1" width="32.28515625" customWidth="1"/>
  </cols>
  <sheetData>
    <row r="1" spans="1:26" ht="15.75" customHeight="1">
      <c r="A1" s="46" t="s">
        <v>62</v>
      </c>
      <c r="B1" s="47"/>
      <c r="C1" s="47"/>
      <c r="D1" s="47"/>
      <c r="E1" s="47"/>
      <c r="F1" s="47"/>
      <c r="G1" s="47"/>
      <c r="H1" s="47"/>
      <c r="I1" s="47"/>
      <c r="J1" s="47"/>
      <c r="K1" s="47"/>
      <c r="L1" s="47"/>
      <c r="M1" s="47"/>
      <c r="N1" s="47"/>
      <c r="O1" s="47"/>
      <c r="P1" s="47"/>
      <c r="Q1" s="47"/>
      <c r="R1" s="47"/>
      <c r="S1" s="47"/>
      <c r="T1" s="47"/>
      <c r="U1" s="47"/>
      <c r="V1" s="47"/>
      <c r="W1" s="47"/>
      <c r="X1" s="47"/>
      <c r="Y1" s="47"/>
      <c r="Z1" s="47"/>
    </row>
    <row r="2" spans="1:26" ht="15.75" customHeight="1">
      <c r="A2" s="19"/>
      <c r="B2" s="19"/>
      <c r="C2" s="19"/>
      <c r="D2" s="19"/>
      <c r="E2" s="19"/>
      <c r="F2" s="19"/>
      <c r="G2" s="4"/>
      <c r="H2" s="4"/>
      <c r="I2" s="4"/>
      <c r="J2" s="4"/>
      <c r="K2" s="4"/>
      <c r="L2" s="4"/>
      <c r="M2" s="4"/>
      <c r="N2" s="4"/>
      <c r="O2" s="4"/>
      <c r="P2" s="4"/>
      <c r="Q2" s="4"/>
      <c r="R2" s="4"/>
      <c r="S2" s="4"/>
      <c r="T2" s="4"/>
      <c r="U2" s="4"/>
      <c r="V2" s="4"/>
      <c r="W2" s="4"/>
      <c r="X2" s="4"/>
      <c r="Y2" s="4"/>
      <c r="Z2" s="4"/>
    </row>
    <row r="3" spans="1:26" ht="15.75" customHeight="1">
      <c r="A3" s="48" t="s">
        <v>63</v>
      </c>
      <c r="B3" s="49"/>
      <c r="C3" s="49"/>
      <c r="D3" s="49"/>
      <c r="E3" s="49"/>
      <c r="F3" s="49"/>
      <c r="G3" s="4"/>
      <c r="H3" s="4"/>
      <c r="I3" s="4"/>
      <c r="J3" s="4"/>
      <c r="K3" s="4"/>
      <c r="L3" s="4"/>
      <c r="M3" s="4"/>
      <c r="N3" s="4"/>
      <c r="O3" s="4"/>
      <c r="P3" s="4"/>
      <c r="Q3" s="4"/>
      <c r="R3" s="4"/>
      <c r="S3" s="4"/>
      <c r="T3" s="4"/>
      <c r="U3" s="4"/>
      <c r="V3" s="4"/>
      <c r="W3" s="4"/>
      <c r="X3" s="4"/>
      <c r="Y3" s="4"/>
      <c r="Z3" s="4"/>
    </row>
    <row r="4" spans="1:26" ht="15.75" customHeight="1">
      <c r="A4" s="4"/>
      <c r="B4" s="4"/>
      <c r="C4" s="4"/>
      <c r="D4" s="4"/>
      <c r="E4" s="4"/>
      <c r="F4" s="4"/>
      <c r="G4" s="4"/>
      <c r="H4" s="4"/>
      <c r="I4" s="4"/>
      <c r="J4" s="4"/>
      <c r="K4" s="4"/>
      <c r="L4" s="4"/>
      <c r="M4" s="4"/>
      <c r="N4" s="4"/>
      <c r="O4" s="4"/>
      <c r="P4" s="4"/>
      <c r="Q4" s="4"/>
      <c r="R4" s="4"/>
      <c r="S4" s="4"/>
      <c r="T4" s="4"/>
      <c r="U4" s="4"/>
      <c r="V4" s="4"/>
      <c r="W4" s="4"/>
      <c r="X4" s="4"/>
      <c r="Y4" s="4"/>
      <c r="Z4" s="4"/>
    </row>
    <row r="5" spans="1:26" ht="15.75" customHeight="1">
      <c r="A5" s="50" t="s">
        <v>64</v>
      </c>
      <c r="B5" s="4"/>
      <c r="C5" s="4"/>
      <c r="D5" s="4"/>
      <c r="E5" s="4"/>
      <c r="F5" s="4"/>
      <c r="G5" s="4"/>
      <c r="H5" s="4"/>
      <c r="I5" s="4"/>
      <c r="J5" s="4"/>
      <c r="K5" s="4"/>
      <c r="L5" s="4"/>
      <c r="M5" s="4"/>
      <c r="N5" s="4"/>
      <c r="O5" s="4"/>
      <c r="P5" s="4"/>
      <c r="Q5" s="4"/>
      <c r="R5" s="4"/>
      <c r="S5" s="4"/>
      <c r="T5" s="4"/>
      <c r="U5" s="4"/>
      <c r="V5" s="4"/>
      <c r="W5" s="4"/>
      <c r="X5" s="4"/>
      <c r="Y5" s="4"/>
      <c r="Z5" s="4"/>
    </row>
    <row r="6" spans="1:26" ht="15.75" customHeight="1">
      <c r="A6" s="51"/>
      <c r="B6" s="19"/>
      <c r="C6" s="19"/>
      <c r="D6" s="19"/>
      <c r="E6" s="4"/>
      <c r="F6" s="4"/>
      <c r="G6" s="4"/>
      <c r="H6" s="4"/>
      <c r="I6" s="4"/>
      <c r="J6" s="4"/>
      <c r="K6" s="4"/>
      <c r="L6" s="4"/>
      <c r="M6" s="4"/>
      <c r="N6" s="4"/>
      <c r="O6" s="4"/>
      <c r="P6" s="4"/>
      <c r="Q6" s="4"/>
      <c r="R6" s="4"/>
      <c r="S6" s="4"/>
      <c r="T6" s="4"/>
      <c r="U6" s="4"/>
      <c r="V6" s="4"/>
      <c r="W6" s="4"/>
      <c r="X6" s="4"/>
      <c r="Y6" s="4"/>
      <c r="Z6" s="4"/>
    </row>
    <row r="7" spans="1:26" ht="15.75" customHeight="1">
      <c r="A7" s="52" t="s">
        <v>65</v>
      </c>
      <c r="B7" s="52" t="s">
        <v>66</v>
      </c>
      <c r="C7" s="52" t="s">
        <v>67</v>
      </c>
      <c r="D7" s="52" t="s">
        <v>68</v>
      </c>
      <c r="E7" s="4"/>
      <c r="F7" s="4"/>
      <c r="G7" s="4"/>
      <c r="H7" s="4"/>
      <c r="I7" s="4"/>
      <c r="J7" s="4"/>
      <c r="K7" s="4"/>
      <c r="L7" s="4"/>
      <c r="M7" s="4"/>
      <c r="N7" s="4"/>
      <c r="O7" s="4"/>
      <c r="P7" s="4"/>
      <c r="Q7" s="4"/>
      <c r="R7" s="4"/>
      <c r="S7" s="4"/>
      <c r="T7" s="4"/>
      <c r="U7" s="4"/>
      <c r="V7" s="4"/>
      <c r="W7" s="4"/>
      <c r="X7" s="4"/>
      <c r="Y7" s="4"/>
      <c r="Z7" s="4"/>
    </row>
    <row r="8" spans="1:26" ht="15.75" customHeight="1">
      <c r="A8" s="53" t="s">
        <v>54</v>
      </c>
      <c r="B8" s="54">
        <v>12</v>
      </c>
      <c r="C8" s="54">
        <v>3</v>
      </c>
      <c r="D8" s="54">
        <v>15</v>
      </c>
      <c r="E8" s="4"/>
      <c r="F8" s="4"/>
      <c r="G8" s="4"/>
      <c r="H8" s="4"/>
      <c r="I8" s="4"/>
      <c r="J8" s="4"/>
      <c r="K8" s="4"/>
      <c r="L8" s="4"/>
      <c r="M8" s="4"/>
      <c r="N8" s="4"/>
      <c r="O8" s="4"/>
      <c r="P8" s="4"/>
      <c r="Q8" s="4"/>
      <c r="R8" s="4"/>
      <c r="S8" s="4"/>
      <c r="T8" s="4"/>
      <c r="U8" s="4"/>
      <c r="V8" s="4"/>
      <c r="W8" s="4"/>
      <c r="X8" s="4"/>
      <c r="Y8" s="4"/>
      <c r="Z8" s="4"/>
    </row>
    <row r="9" spans="1:26" ht="15.75" customHeight="1">
      <c r="A9" s="53" t="s">
        <v>50</v>
      </c>
      <c r="B9" s="54">
        <v>8</v>
      </c>
      <c r="C9" s="54">
        <v>2</v>
      </c>
      <c r="D9" s="54">
        <v>10</v>
      </c>
      <c r="E9" s="4"/>
      <c r="F9" s="4"/>
      <c r="G9" s="4"/>
      <c r="H9" s="4"/>
      <c r="I9" s="4"/>
      <c r="J9" s="4"/>
      <c r="K9" s="4"/>
      <c r="L9" s="4"/>
      <c r="M9" s="4"/>
      <c r="N9" s="4"/>
      <c r="O9" s="4"/>
      <c r="P9" s="4"/>
      <c r="Q9" s="4"/>
      <c r="R9" s="4"/>
      <c r="S9" s="4"/>
      <c r="T9" s="4"/>
      <c r="U9" s="4"/>
      <c r="V9" s="4"/>
      <c r="W9" s="4"/>
      <c r="X9" s="4"/>
      <c r="Y9" s="4"/>
      <c r="Z9" s="4"/>
    </row>
    <row r="10" spans="1:26" ht="15.75" customHeight="1">
      <c r="A10" s="53" t="s">
        <v>52</v>
      </c>
      <c r="B10" s="54">
        <v>16</v>
      </c>
      <c r="C10" s="54">
        <v>4</v>
      </c>
      <c r="D10" s="54">
        <v>20</v>
      </c>
      <c r="E10" s="4"/>
      <c r="F10" s="4"/>
      <c r="G10" s="4"/>
      <c r="H10" s="4"/>
      <c r="I10" s="4"/>
      <c r="J10" s="4"/>
      <c r="K10" s="4"/>
      <c r="L10" s="4"/>
      <c r="M10" s="4"/>
      <c r="N10" s="4"/>
      <c r="O10" s="4"/>
      <c r="P10" s="4"/>
      <c r="Q10" s="4"/>
      <c r="R10" s="4"/>
      <c r="S10" s="4"/>
      <c r="T10" s="4"/>
      <c r="U10" s="4"/>
      <c r="V10" s="4"/>
      <c r="W10" s="4"/>
      <c r="X10" s="4"/>
      <c r="Y10" s="4"/>
      <c r="Z10" s="4"/>
    </row>
    <row r="11" spans="1:26" ht="15.75" customHeight="1">
      <c r="A11" s="53" t="s">
        <v>51</v>
      </c>
      <c r="B11" s="54">
        <v>16</v>
      </c>
      <c r="C11" s="54">
        <v>4</v>
      </c>
      <c r="D11" s="54">
        <v>20</v>
      </c>
      <c r="E11" s="4"/>
      <c r="F11" s="4"/>
      <c r="G11" s="4"/>
      <c r="H11" s="4"/>
      <c r="I11" s="4"/>
      <c r="J11" s="4"/>
      <c r="K11" s="4"/>
      <c r="L11" s="4"/>
      <c r="M11" s="4"/>
      <c r="N11" s="4"/>
      <c r="O11" s="4"/>
      <c r="P11" s="4"/>
      <c r="Q11" s="4"/>
      <c r="R11" s="4"/>
      <c r="S11" s="4"/>
      <c r="T11" s="4"/>
      <c r="U11" s="4"/>
      <c r="V11" s="4"/>
      <c r="W11" s="4"/>
      <c r="X11" s="4"/>
      <c r="Y11" s="4"/>
      <c r="Z11" s="4"/>
    </row>
    <row r="12" spans="1:26" ht="15.75" customHeight="1">
      <c r="A12" s="53" t="s">
        <v>53</v>
      </c>
      <c r="B12" s="54">
        <v>20</v>
      </c>
      <c r="C12" s="54">
        <v>5</v>
      </c>
      <c r="D12" s="54">
        <v>25</v>
      </c>
      <c r="E12" s="4"/>
      <c r="F12" s="4"/>
      <c r="G12" s="4"/>
      <c r="H12" s="4"/>
      <c r="I12" s="4"/>
      <c r="J12" s="4"/>
      <c r="K12" s="4"/>
      <c r="L12" s="4"/>
      <c r="M12" s="4"/>
      <c r="N12" s="4"/>
      <c r="O12" s="4"/>
      <c r="P12" s="4"/>
      <c r="Q12" s="4"/>
      <c r="R12" s="4"/>
      <c r="S12" s="4"/>
      <c r="T12" s="4"/>
      <c r="U12" s="4"/>
      <c r="V12" s="4"/>
      <c r="W12" s="4"/>
      <c r="X12" s="4"/>
      <c r="Y12" s="4"/>
      <c r="Z12" s="4"/>
    </row>
    <row r="13" spans="1:26" ht="15.75" customHeight="1">
      <c r="A13" s="55" t="s">
        <v>69</v>
      </c>
      <c r="B13" s="56">
        <v>72</v>
      </c>
      <c r="C13" s="56">
        <v>18</v>
      </c>
      <c r="D13" s="56">
        <v>90</v>
      </c>
      <c r="E13" s="4"/>
      <c r="F13" s="4"/>
      <c r="G13" s="4"/>
      <c r="H13" s="4"/>
      <c r="I13" s="4"/>
      <c r="J13" s="4"/>
      <c r="K13" s="4"/>
      <c r="L13" s="4"/>
      <c r="M13" s="4"/>
      <c r="N13" s="4"/>
      <c r="O13" s="4"/>
      <c r="P13" s="4"/>
      <c r="Q13" s="4"/>
      <c r="R13" s="4"/>
      <c r="S13" s="4"/>
      <c r="T13" s="4"/>
      <c r="U13" s="4"/>
      <c r="V13" s="4"/>
      <c r="W13" s="4"/>
      <c r="X13" s="4"/>
      <c r="Y13" s="4"/>
      <c r="Z13" s="4"/>
    </row>
    <row r="14" spans="1:26" ht="15.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57" t="s">
        <v>70</v>
      </c>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19"/>
      <c r="B16" s="19"/>
      <c r="C16" s="19"/>
      <c r="D16" s="19"/>
      <c r="E16" s="4"/>
      <c r="F16" s="4"/>
      <c r="G16" s="4"/>
      <c r="H16" s="4"/>
      <c r="I16" s="4"/>
      <c r="J16" s="4"/>
      <c r="K16" s="4"/>
      <c r="L16" s="4"/>
      <c r="M16" s="4"/>
      <c r="N16" s="4"/>
      <c r="O16" s="4"/>
      <c r="P16" s="4"/>
      <c r="Q16" s="4"/>
      <c r="R16" s="4"/>
      <c r="S16" s="4"/>
      <c r="T16" s="4"/>
      <c r="U16" s="4"/>
      <c r="V16" s="4"/>
      <c r="W16" s="4"/>
      <c r="X16" s="4"/>
      <c r="Y16" s="4"/>
      <c r="Z16" s="4"/>
    </row>
    <row r="17" spans="1:26" ht="15.75" customHeight="1">
      <c r="A17" s="52" t="s">
        <v>71</v>
      </c>
      <c r="B17" s="52" t="s">
        <v>72</v>
      </c>
      <c r="C17" s="52" t="s">
        <v>73</v>
      </c>
      <c r="D17" s="52" t="s">
        <v>74</v>
      </c>
      <c r="E17" s="4"/>
      <c r="F17" s="4"/>
      <c r="G17" s="4"/>
      <c r="H17" s="4"/>
      <c r="I17" s="4"/>
      <c r="J17" s="4"/>
      <c r="K17" s="4"/>
      <c r="L17" s="4"/>
      <c r="M17" s="4"/>
      <c r="N17" s="4"/>
      <c r="O17" s="4"/>
      <c r="P17" s="4"/>
      <c r="Q17" s="4"/>
      <c r="R17" s="4"/>
      <c r="S17" s="4"/>
      <c r="T17" s="4"/>
      <c r="U17" s="4"/>
      <c r="V17" s="4"/>
      <c r="W17" s="4"/>
      <c r="X17" s="4"/>
      <c r="Y17" s="4"/>
      <c r="Z17" s="4"/>
    </row>
    <row r="18" spans="1:26" ht="15.75" customHeight="1">
      <c r="A18" s="53" t="s">
        <v>54</v>
      </c>
      <c r="B18" s="54">
        <v>32</v>
      </c>
      <c r="C18" s="54">
        <v>8</v>
      </c>
      <c r="D18" s="54">
        <v>40</v>
      </c>
      <c r="E18" s="4"/>
      <c r="F18" s="4"/>
      <c r="G18" s="4"/>
      <c r="H18" s="4"/>
      <c r="I18" s="4"/>
      <c r="J18" s="4"/>
      <c r="K18" s="4"/>
      <c r="L18" s="4"/>
      <c r="M18" s="4"/>
      <c r="N18" s="4"/>
      <c r="O18" s="4"/>
      <c r="P18" s="4"/>
      <c r="Q18" s="4"/>
      <c r="R18" s="4"/>
      <c r="S18" s="4"/>
      <c r="T18" s="4"/>
      <c r="U18" s="4"/>
      <c r="V18" s="4"/>
      <c r="W18" s="4"/>
      <c r="X18" s="4"/>
      <c r="Y18" s="4"/>
      <c r="Z18" s="4"/>
    </row>
    <row r="19" spans="1:26" ht="15.75" customHeight="1">
      <c r="A19" s="53" t="s">
        <v>53</v>
      </c>
      <c r="B19" s="54">
        <v>12</v>
      </c>
      <c r="C19" s="54">
        <v>3</v>
      </c>
      <c r="D19" s="54">
        <v>15</v>
      </c>
      <c r="E19" s="4"/>
      <c r="F19" s="4"/>
      <c r="G19" s="4"/>
      <c r="H19" s="4"/>
      <c r="I19" s="4"/>
      <c r="J19" s="4"/>
      <c r="K19" s="4"/>
      <c r="L19" s="4"/>
      <c r="M19" s="4"/>
      <c r="N19" s="4"/>
      <c r="O19" s="4"/>
      <c r="P19" s="4"/>
      <c r="Q19" s="4"/>
      <c r="R19" s="4"/>
      <c r="S19" s="4"/>
      <c r="T19" s="4"/>
      <c r="U19" s="4"/>
      <c r="V19" s="4"/>
      <c r="W19" s="4"/>
      <c r="X19" s="4"/>
      <c r="Y19" s="4"/>
      <c r="Z19" s="4"/>
    </row>
    <row r="20" spans="1:26" ht="15.75" customHeight="1">
      <c r="A20" s="58" t="s">
        <v>75</v>
      </c>
      <c r="B20" s="56">
        <v>44</v>
      </c>
      <c r="C20" s="56">
        <v>11</v>
      </c>
      <c r="D20" s="56">
        <v>55</v>
      </c>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59" t="s">
        <v>76</v>
      </c>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c r="B23" s="19"/>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52" t="s">
        <v>77</v>
      </c>
      <c r="B24" s="60" t="s">
        <v>78</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53" t="s">
        <v>50</v>
      </c>
      <c r="B25" s="54">
        <v>15</v>
      </c>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53" t="s">
        <v>51</v>
      </c>
      <c r="B26" s="54">
        <v>35</v>
      </c>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53" t="s">
        <v>53</v>
      </c>
      <c r="B27" s="54">
        <v>30</v>
      </c>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58" t="s">
        <v>79</v>
      </c>
      <c r="B28" s="56">
        <v>80</v>
      </c>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50" t="s">
        <v>80</v>
      </c>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19"/>
      <c r="B31" s="19"/>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61" t="s">
        <v>81</v>
      </c>
      <c r="B32" s="61" t="s">
        <v>82</v>
      </c>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54" t="s">
        <v>83</v>
      </c>
      <c r="B33" s="54">
        <v>7</v>
      </c>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54" t="s">
        <v>84</v>
      </c>
      <c r="B34" s="54">
        <v>2</v>
      </c>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54" t="s">
        <v>85</v>
      </c>
      <c r="B35" s="54">
        <v>2</v>
      </c>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56" t="s">
        <v>86</v>
      </c>
      <c r="B36" s="56">
        <v>11</v>
      </c>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
      <c r="A38" s="19"/>
      <c r="B38" s="19"/>
      <c r="C38" s="19"/>
      <c r="D38" s="19"/>
      <c r="E38" s="19"/>
      <c r="F38" s="19"/>
      <c r="G38" s="4"/>
      <c r="H38" s="4"/>
      <c r="I38" s="4"/>
      <c r="J38" s="4"/>
      <c r="K38" s="4"/>
      <c r="L38" s="4"/>
      <c r="M38" s="4"/>
      <c r="N38" s="4"/>
      <c r="O38" s="4"/>
      <c r="P38" s="4"/>
      <c r="Q38" s="4"/>
      <c r="R38" s="4"/>
      <c r="S38" s="4"/>
      <c r="T38" s="4"/>
      <c r="U38" s="4"/>
      <c r="V38" s="4"/>
      <c r="W38" s="4"/>
      <c r="X38" s="4"/>
      <c r="Y38" s="4"/>
      <c r="Z38" s="4"/>
    </row>
    <row r="39" spans="1:26" ht="15">
      <c r="A39" s="49" t="s">
        <v>87</v>
      </c>
      <c r="B39" s="62"/>
      <c r="C39" s="62"/>
      <c r="D39" s="62"/>
      <c r="E39" s="62"/>
      <c r="F39" s="62"/>
      <c r="G39" s="4"/>
      <c r="H39" s="4"/>
      <c r="I39" s="4"/>
      <c r="J39" s="4"/>
      <c r="K39" s="4"/>
      <c r="L39" s="4"/>
      <c r="M39" s="4"/>
      <c r="N39" s="4"/>
      <c r="O39" s="4"/>
      <c r="P39" s="4"/>
      <c r="Q39" s="4"/>
      <c r="R39" s="4"/>
      <c r="S39" s="4"/>
      <c r="T39" s="4"/>
      <c r="U39" s="4"/>
      <c r="V39" s="4"/>
      <c r="W39" s="4"/>
      <c r="X39" s="4"/>
      <c r="Y39" s="4"/>
      <c r="Z39" s="4"/>
    </row>
    <row r="40" spans="1:26" ht="1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
      <c r="A41" s="57" t="s">
        <v>88</v>
      </c>
      <c r="B41" s="4"/>
      <c r="C41" s="4"/>
      <c r="D41" s="4"/>
      <c r="E41" s="4"/>
      <c r="F41" s="4"/>
      <c r="G41" s="4"/>
      <c r="H41" s="4"/>
      <c r="I41" s="4"/>
      <c r="J41" s="4"/>
      <c r="K41" s="4"/>
      <c r="L41" s="4"/>
      <c r="M41" s="4"/>
      <c r="N41" s="4"/>
      <c r="O41" s="4"/>
      <c r="P41" s="4"/>
      <c r="Q41" s="4"/>
      <c r="R41" s="4"/>
      <c r="S41" s="4"/>
      <c r="T41" s="4"/>
      <c r="U41" s="4"/>
      <c r="V41" s="4"/>
      <c r="W41" s="4"/>
      <c r="X41" s="4"/>
      <c r="Y41" s="4"/>
      <c r="Z41" s="4"/>
    </row>
    <row r="42" spans="1:26" ht="15">
      <c r="A42" s="19"/>
      <c r="B42" s="19"/>
      <c r="C42" s="19"/>
      <c r="D42" s="19"/>
      <c r="E42" s="19"/>
      <c r="F42" s="19"/>
      <c r="G42" s="4"/>
      <c r="H42" s="4"/>
      <c r="I42" s="4"/>
      <c r="J42" s="4"/>
      <c r="K42" s="4"/>
      <c r="L42" s="4"/>
      <c r="M42" s="4"/>
      <c r="N42" s="4"/>
      <c r="O42" s="4"/>
      <c r="P42" s="4"/>
      <c r="Q42" s="4"/>
      <c r="R42" s="4"/>
      <c r="S42" s="4"/>
      <c r="T42" s="4"/>
      <c r="U42" s="4"/>
      <c r="V42" s="4"/>
      <c r="W42" s="4"/>
      <c r="X42" s="4"/>
      <c r="Y42" s="4"/>
      <c r="Z42" s="4"/>
    </row>
    <row r="43" spans="1:26" ht="45">
      <c r="A43" s="52" t="s">
        <v>89</v>
      </c>
      <c r="B43" s="60" t="s">
        <v>90</v>
      </c>
      <c r="C43" s="63" t="s">
        <v>91</v>
      </c>
      <c r="D43" s="63" t="s">
        <v>92</v>
      </c>
      <c r="E43" s="63" t="s">
        <v>93</v>
      </c>
      <c r="F43" s="64" t="s">
        <v>8</v>
      </c>
      <c r="G43" s="4"/>
      <c r="H43" s="4"/>
      <c r="I43" s="4"/>
      <c r="J43" s="4"/>
      <c r="K43" s="4"/>
      <c r="L43" s="4"/>
      <c r="M43" s="4"/>
      <c r="N43" s="4"/>
      <c r="O43" s="4"/>
      <c r="P43" s="4"/>
      <c r="Q43" s="4"/>
      <c r="R43" s="4"/>
      <c r="S43" s="4"/>
      <c r="T43" s="4"/>
      <c r="U43" s="4"/>
      <c r="V43" s="4"/>
      <c r="W43" s="4"/>
      <c r="X43" s="4"/>
      <c r="Y43" s="4"/>
      <c r="Z43" s="4"/>
    </row>
    <row r="44" spans="1:26" ht="15">
      <c r="A44" s="65" t="s">
        <v>50</v>
      </c>
      <c r="B44" s="66">
        <v>8</v>
      </c>
      <c r="C44" s="67">
        <v>2</v>
      </c>
      <c r="D44" s="67">
        <v>1</v>
      </c>
      <c r="E44" s="67">
        <v>1</v>
      </c>
      <c r="F44" s="67">
        <v>12</v>
      </c>
      <c r="G44" s="4"/>
      <c r="H44" s="4"/>
      <c r="I44" s="4"/>
      <c r="J44" s="4"/>
      <c r="K44" s="4"/>
      <c r="L44" s="4"/>
      <c r="M44" s="4"/>
      <c r="N44" s="4"/>
      <c r="O44" s="4"/>
      <c r="P44" s="4"/>
      <c r="Q44" s="4"/>
      <c r="R44" s="4"/>
      <c r="S44" s="4"/>
      <c r="T44" s="4"/>
      <c r="U44" s="4"/>
      <c r="V44" s="4"/>
      <c r="W44" s="4"/>
      <c r="X44" s="4"/>
      <c r="Y44" s="4"/>
      <c r="Z44" s="4"/>
    </row>
    <row r="45" spans="1:26" ht="1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
      <c r="A46" s="19"/>
      <c r="B46" s="19"/>
      <c r="C46" s="19"/>
      <c r="D46" s="19"/>
      <c r="E46" s="19"/>
      <c r="F46" s="19"/>
      <c r="G46" s="4"/>
      <c r="H46" s="4"/>
      <c r="I46" s="4"/>
      <c r="J46" s="4"/>
      <c r="K46" s="4"/>
      <c r="L46" s="4"/>
      <c r="M46" s="4"/>
      <c r="N46" s="4"/>
      <c r="O46" s="4"/>
      <c r="P46" s="4"/>
      <c r="Q46" s="4"/>
      <c r="R46" s="4"/>
      <c r="S46" s="4"/>
      <c r="T46" s="4"/>
      <c r="U46" s="4"/>
      <c r="V46" s="4"/>
      <c r="W46" s="4"/>
      <c r="X46" s="4"/>
      <c r="Y46" s="4"/>
      <c r="Z46" s="4"/>
    </row>
    <row r="47" spans="1:26" ht="15">
      <c r="A47" s="49" t="s">
        <v>94</v>
      </c>
      <c r="B47" s="49"/>
      <c r="C47" s="49"/>
      <c r="D47" s="49"/>
      <c r="E47" s="49"/>
      <c r="F47" s="49"/>
      <c r="G47" s="4"/>
      <c r="H47" s="4"/>
      <c r="I47" s="4"/>
      <c r="J47" s="4"/>
      <c r="K47" s="4"/>
      <c r="L47" s="4"/>
      <c r="M47" s="4"/>
      <c r="N47" s="4"/>
      <c r="O47" s="4"/>
      <c r="P47" s="4"/>
      <c r="Q47" s="4"/>
      <c r="R47" s="4"/>
      <c r="S47" s="4"/>
      <c r="T47" s="4"/>
      <c r="U47" s="4"/>
      <c r="V47" s="4"/>
      <c r="W47" s="4"/>
      <c r="X47" s="4"/>
      <c r="Y47" s="4"/>
      <c r="Z47" s="4"/>
    </row>
    <row r="48" spans="1:26" ht="15">
      <c r="A48" s="19"/>
      <c r="B48" s="19"/>
      <c r="C48" s="4"/>
      <c r="D48" s="4"/>
      <c r="E48" s="4"/>
      <c r="F48" s="4"/>
      <c r="G48" s="4"/>
      <c r="H48" s="4"/>
      <c r="I48" s="4"/>
      <c r="J48" s="4"/>
      <c r="K48" s="4"/>
      <c r="L48" s="4"/>
      <c r="M48" s="4"/>
      <c r="N48" s="4"/>
      <c r="O48" s="4"/>
      <c r="P48" s="4"/>
      <c r="Q48" s="4"/>
      <c r="R48" s="4"/>
      <c r="S48" s="4"/>
      <c r="T48" s="4"/>
      <c r="U48" s="4"/>
      <c r="V48" s="4"/>
      <c r="W48" s="4"/>
      <c r="X48" s="4"/>
      <c r="Y48" s="4"/>
      <c r="Z48" s="4"/>
    </row>
    <row r="49" spans="1:26" ht="15">
      <c r="A49" s="64" t="s">
        <v>95</v>
      </c>
      <c r="B49" s="64" t="s">
        <v>82</v>
      </c>
      <c r="C49" s="4"/>
      <c r="D49" s="4"/>
      <c r="E49" s="4"/>
      <c r="F49" s="4"/>
      <c r="G49" s="4"/>
      <c r="H49" s="4"/>
      <c r="I49" s="4"/>
      <c r="J49" s="4"/>
      <c r="K49" s="4"/>
      <c r="L49" s="4"/>
      <c r="M49" s="4"/>
      <c r="N49" s="4"/>
      <c r="O49" s="4"/>
      <c r="P49" s="4"/>
      <c r="Q49" s="4"/>
      <c r="R49" s="4"/>
      <c r="S49" s="4"/>
      <c r="T49" s="4"/>
      <c r="U49" s="4"/>
      <c r="V49" s="4"/>
      <c r="W49" s="4"/>
      <c r="X49" s="4"/>
      <c r="Y49" s="4"/>
      <c r="Z49" s="4"/>
    </row>
    <row r="50" spans="1:26" ht="15">
      <c r="A50" s="19" t="s">
        <v>96</v>
      </c>
      <c r="B50" s="68">
        <v>80</v>
      </c>
      <c r="C50" s="4"/>
      <c r="D50" s="4"/>
      <c r="E50" s="4"/>
      <c r="F50" s="4"/>
      <c r="G50" s="4"/>
      <c r="H50" s="4"/>
      <c r="I50" s="4"/>
      <c r="J50" s="4"/>
      <c r="K50" s="4"/>
      <c r="L50" s="4"/>
      <c r="M50" s="4"/>
      <c r="N50" s="4"/>
      <c r="O50" s="4"/>
      <c r="P50" s="4"/>
      <c r="Q50" s="4"/>
      <c r="R50" s="4"/>
      <c r="S50" s="4"/>
      <c r="T50" s="4"/>
      <c r="U50" s="4"/>
      <c r="V50" s="4"/>
      <c r="W50" s="4"/>
      <c r="X50" s="4"/>
      <c r="Y50" s="4"/>
      <c r="Z50" s="4"/>
    </row>
    <row r="51" spans="1:26" ht="15">
      <c r="A51" s="19" t="s">
        <v>97</v>
      </c>
      <c r="B51" s="68">
        <v>72</v>
      </c>
      <c r="C51" s="4"/>
      <c r="D51" s="4"/>
      <c r="E51" s="4"/>
      <c r="F51" s="4"/>
      <c r="G51" s="4"/>
      <c r="H51" s="4"/>
      <c r="I51" s="4"/>
      <c r="J51" s="4"/>
      <c r="K51" s="4"/>
      <c r="L51" s="4"/>
      <c r="M51" s="4"/>
      <c r="N51" s="4"/>
      <c r="O51" s="4"/>
      <c r="P51" s="4"/>
      <c r="Q51" s="4"/>
      <c r="R51" s="4"/>
      <c r="S51" s="4"/>
      <c r="T51" s="4"/>
      <c r="U51" s="4"/>
      <c r="V51" s="4"/>
      <c r="W51" s="4"/>
      <c r="X51" s="4"/>
      <c r="Y51" s="4"/>
      <c r="Z51" s="4"/>
    </row>
    <row r="52" spans="1:26" ht="15">
      <c r="A52" s="19" t="s">
        <v>98</v>
      </c>
      <c r="B52" s="68">
        <v>7</v>
      </c>
      <c r="C52" s="4"/>
      <c r="D52" s="4"/>
      <c r="E52" s="4"/>
      <c r="F52" s="4"/>
      <c r="G52" s="4"/>
      <c r="H52" s="4"/>
      <c r="I52" s="4"/>
      <c r="J52" s="4"/>
      <c r="K52" s="4"/>
      <c r="L52" s="4"/>
      <c r="M52" s="4"/>
      <c r="N52" s="4"/>
      <c r="O52" s="4"/>
      <c r="P52" s="4"/>
      <c r="Q52" s="4"/>
      <c r="R52" s="4"/>
      <c r="S52" s="4"/>
      <c r="T52" s="4"/>
      <c r="U52" s="4"/>
      <c r="V52" s="4"/>
      <c r="W52" s="4"/>
      <c r="X52" s="4"/>
      <c r="Y52" s="4"/>
      <c r="Z52" s="4"/>
    </row>
    <row r="53" spans="1:26" ht="15">
      <c r="A53" s="19" t="s">
        <v>99</v>
      </c>
      <c r="B53" s="68">
        <v>3</v>
      </c>
      <c r="C53" s="4"/>
      <c r="D53" s="4"/>
      <c r="E53" s="4"/>
      <c r="F53" s="4"/>
      <c r="G53" s="4"/>
      <c r="H53" s="4"/>
      <c r="I53" s="4"/>
      <c r="J53" s="4"/>
      <c r="K53" s="4"/>
      <c r="L53" s="4"/>
      <c r="M53" s="4"/>
      <c r="N53" s="4"/>
      <c r="O53" s="4"/>
      <c r="P53" s="4"/>
      <c r="Q53" s="4"/>
      <c r="R53" s="4"/>
      <c r="S53" s="4"/>
      <c r="T53" s="4"/>
      <c r="U53" s="4"/>
      <c r="V53" s="4"/>
      <c r="W53" s="4"/>
      <c r="X53" s="4"/>
      <c r="Y53" s="4"/>
      <c r="Z53" s="4"/>
    </row>
    <row r="54" spans="1:26" ht="15">
      <c r="A54" s="19" t="s">
        <v>100</v>
      </c>
      <c r="B54" s="68">
        <v>2</v>
      </c>
      <c r="C54" s="4"/>
      <c r="D54" s="4"/>
      <c r="E54" s="4"/>
      <c r="F54" s="4"/>
      <c r="G54" s="4"/>
      <c r="H54" s="4"/>
      <c r="I54" s="4"/>
      <c r="J54" s="4"/>
      <c r="K54" s="4"/>
      <c r="L54" s="4"/>
      <c r="M54" s="4"/>
      <c r="N54" s="4"/>
      <c r="O54" s="4"/>
      <c r="P54" s="4"/>
      <c r="Q54" s="4"/>
      <c r="R54" s="4"/>
      <c r="S54" s="4"/>
      <c r="T54" s="4"/>
      <c r="U54" s="4"/>
      <c r="V54" s="4"/>
      <c r="W54" s="4"/>
      <c r="X54" s="4"/>
      <c r="Y54" s="4"/>
      <c r="Z54" s="4"/>
    </row>
    <row r="55" spans="1:26" ht="15">
      <c r="A55" s="19" t="s">
        <v>101</v>
      </c>
      <c r="B55" s="68">
        <v>44</v>
      </c>
      <c r="C55" s="4"/>
      <c r="D55" s="4"/>
      <c r="E55" s="4"/>
      <c r="F55" s="4"/>
      <c r="G55" s="4"/>
      <c r="H55" s="4"/>
      <c r="I55" s="4"/>
      <c r="J55" s="4"/>
      <c r="K55" s="4"/>
      <c r="L55" s="4"/>
      <c r="M55" s="4"/>
      <c r="N55" s="4"/>
      <c r="O55" s="4"/>
      <c r="P55" s="4"/>
      <c r="Q55" s="4"/>
      <c r="R55" s="4"/>
      <c r="S55" s="4"/>
      <c r="T55" s="4"/>
      <c r="U55" s="4"/>
      <c r="V55" s="4"/>
      <c r="W55" s="4"/>
      <c r="X55" s="4"/>
      <c r="Y55" s="4"/>
      <c r="Z55" s="4"/>
    </row>
    <row r="56" spans="1:26" ht="15">
      <c r="A56" s="19" t="s">
        <v>102</v>
      </c>
      <c r="B56" s="68">
        <v>8</v>
      </c>
      <c r="C56" s="4"/>
      <c r="D56" s="4"/>
      <c r="E56" s="4"/>
      <c r="F56" s="4"/>
      <c r="G56" s="4"/>
      <c r="H56" s="4"/>
      <c r="I56" s="4"/>
      <c r="J56" s="4"/>
      <c r="K56" s="4"/>
      <c r="L56" s="4"/>
      <c r="M56" s="4"/>
      <c r="N56" s="4"/>
      <c r="O56" s="4"/>
      <c r="P56" s="4"/>
      <c r="Q56" s="4"/>
      <c r="R56" s="4"/>
      <c r="S56" s="4"/>
      <c r="T56" s="4"/>
      <c r="U56" s="4"/>
      <c r="V56" s="4"/>
      <c r="W56" s="4"/>
      <c r="X56" s="4"/>
      <c r="Y56" s="4"/>
      <c r="Z56" s="4"/>
    </row>
    <row r="57" spans="1:26" ht="15">
      <c r="A57" s="19" t="s">
        <v>93</v>
      </c>
      <c r="B57" s="68">
        <v>1</v>
      </c>
      <c r="C57" s="4"/>
      <c r="D57" s="4"/>
      <c r="E57" s="4"/>
      <c r="F57" s="4"/>
      <c r="G57" s="4"/>
      <c r="H57" s="4"/>
      <c r="I57" s="4"/>
      <c r="J57" s="4"/>
      <c r="K57" s="4"/>
      <c r="L57" s="4"/>
      <c r="M57" s="4"/>
      <c r="N57" s="4"/>
      <c r="O57" s="4"/>
      <c r="P57" s="4"/>
      <c r="Q57" s="4"/>
      <c r="R57" s="4"/>
      <c r="S57" s="4"/>
      <c r="T57" s="4"/>
      <c r="U57" s="4"/>
      <c r="V57" s="4"/>
      <c r="W57" s="4"/>
      <c r="X57" s="4"/>
      <c r="Y57" s="4"/>
      <c r="Z57" s="4"/>
    </row>
    <row r="58" spans="1:26" ht="15">
      <c r="A58" s="19" t="s">
        <v>103</v>
      </c>
      <c r="B58" s="68">
        <v>18</v>
      </c>
      <c r="C58" s="4"/>
      <c r="D58" s="4"/>
      <c r="E58" s="4"/>
      <c r="F58" s="4"/>
      <c r="G58" s="4"/>
      <c r="H58" s="4"/>
      <c r="I58" s="4"/>
      <c r="J58" s="4"/>
      <c r="K58" s="4"/>
      <c r="L58" s="4"/>
      <c r="M58" s="4"/>
      <c r="N58" s="4"/>
      <c r="O58" s="4"/>
      <c r="P58" s="4"/>
      <c r="Q58" s="4"/>
      <c r="R58" s="4"/>
      <c r="S58" s="4"/>
      <c r="T58" s="4"/>
      <c r="U58" s="4"/>
      <c r="V58" s="4"/>
      <c r="W58" s="4"/>
      <c r="X58" s="4"/>
      <c r="Y58" s="4"/>
      <c r="Z58" s="4"/>
    </row>
    <row r="59" spans="1:26" ht="15">
      <c r="A59" s="19" t="s">
        <v>91</v>
      </c>
      <c r="B59" s="68">
        <v>13</v>
      </c>
      <c r="C59" s="4"/>
      <c r="D59" s="4"/>
      <c r="E59" s="4"/>
      <c r="F59" s="4"/>
      <c r="G59" s="4"/>
      <c r="H59" s="4"/>
      <c r="I59" s="4"/>
      <c r="J59" s="4"/>
      <c r="K59" s="4"/>
      <c r="L59" s="4"/>
      <c r="M59" s="4"/>
      <c r="N59" s="4"/>
      <c r="O59" s="4"/>
      <c r="P59" s="4"/>
      <c r="Q59" s="4"/>
      <c r="R59" s="4"/>
      <c r="S59" s="4"/>
      <c r="T59" s="4"/>
      <c r="U59" s="4"/>
      <c r="V59" s="4"/>
      <c r="W59" s="4"/>
      <c r="X59" s="4"/>
      <c r="Y59" s="4"/>
      <c r="Z59" s="4"/>
    </row>
    <row r="60" spans="1:26" ht="15">
      <c r="A60" s="69" t="s">
        <v>8</v>
      </c>
      <c r="B60" s="70">
        <f>SUM(B50:B59)</f>
        <v>248</v>
      </c>
      <c r="C60" s="4"/>
      <c r="D60" s="4"/>
      <c r="E60" s="4"/>
      <c r="F60" s="4"/>
      <c r="G60" s="4"/>
      <c r="H60" s="4"/>
      <c r="I60" s="4"/>
      <c r="J60" s="4"/>
      <c r="K60" s="4"/>
      <c r="L60" s="4"/>
      <c r="M60" s="4"/>
      <c r="N60" s="4"/>
      <c r="O60" s="4"/>
      <c r="P60" s="4"/>
      <c r="Q60" s="4"/>
      <c r="R60" s="4"/>
      <c r="S60" s="4"/>
      <c r="T60" s="4"/>
      <c r="U60" s="4"/>
      <c r="V60" s="4"/>
      <c r="W60" s="4"/>
      <c r="X60" s="4"/>
      <c r="Y60" s="4"/>
      <c r="Z60" s="4"/>
    </row>
    <row r="61" spans="1:26" ht="1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D20" sqref="D20"/>
    </sheetView>
  </sheetViews>
  <sheetFormatPr defaultColWidth="14.42578125" defaultRowHeight="15.75" customHeight="1"/>
  <cols>
    <col min="1" max="1" width="30.140625" customWidth="1"/>
  </cols>
  <sheetData>
    <row r="1" spans="1:26" ht="15.75" customHeight="1">
      <c r="A1" s="71" t="s">
        <v>104</v>
      </c>
      <c r="B1" s="72"/>
      <c r="C1" s="73"/>
      <c r="D1" s="73"/>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5"/>
      <c r="C3" s="75"/>
      <c r="D3" s="75"/>
      <c r="E3" s="4"/>
      <c r="F3" s="4"/>
      <c r="G3" s="4"/>
      <c r="H3" s="4"/>
      <c r="I3" s="4"/>
      <c r="J3" s="4"/>
      <c r="K3" s="4"/>
      <c r="L3" s="4"/>
      <c r="M3" s="4"/>
      <c r="N3" s="4"/>
      <c r="O3" s="4"/>
      <c r="P3" s="4"/>
      <c r="Q3" s="4"/>
      <c r="R3" s="4"/>
      <c r="S3" s="4"/>
      <c r="T3" s="4"/>
      <c r="U3" s="4"/>
      <c r="V3" s="4"/>
      <c r="W3" s="4"/>
      <c r="X3" s="4"/>
      <c r="Y3" s="4"/>
      <c r="Z3" s="4"/>
    </row>
    <row r="4" spans="1:26" ht="15.75" customHeight="1">
      <c r="A4" s="71" t="s">
        <v>106</v>
      </c>
      <c r="B4" s="72"/>
      <c r="C4" s="72"/>
      <c r="D4" s="72"/>
      <c r="E4" s="19"/>
      <c r="F4" s="4"/>
      <c r="G4" s="4"/>
      <c r="H4" s="4"/>
      <c r="I4" s="4"/>
      <c r="J4" s="4"/>
      <c r="K4" s="4"/>
      <c r="L4" s="4"/>
      <c r="M4" s="4"/>
      <c r="N4" s="4"/>
      <c r="O4" s="4"/>
      <c r="P4" s="4"/>
      <c r="Q4" s="4"/>
      <c r="R4" s="4"/>
      <c r="S4" s="4"/>
      <c r="T4" s="4"/>
      <c r="U4" s="4"/>
      <c r="V4" s="4"/>
      <c r="W4" s="4"/>
      <c r="X4" s="4"/>
      <c r="Y4" s="4"/>
      <c r="Z4" s="4"/>
    </row>
    <row r="5" spans="1:26" ht="15.75" customHeight="1">
      <c r="A5" s="74"/>
      <c r="B5" s="75"/>
      <c r="C5" s="75"/>
      <c r="D5" s="75"/>
      <c r="E5" s="4"/>
      <c r="F5" s="4"/>
      <c r="G5" s="4"/>
      <c r="H5" s="4"/>
      <c r="I5" s="4"/>
      <c r="J5" s="4"/>
      <c r="K5" s="4"/>
      <c r="L5" s="4"/>
      <c r="M5" s="4"/>
      <c r="N5" s="4"/>
      <c r="O5" s="4"/>
      <c r="P5" s="4"/>
      <c r="Q5" s="4"/>
      <c r="R5" s="4"/>
      <c r="S5" s="4"/>
      <c r="T5" s="4"/>
      <c r="U5" s="4"/>
      <c r="V5" s="4"/>
      <c r="W5" s="4"/>
      <c r="X5" s="4"/>
      <c r="Y5" s="4"/>
      <c r="Z5" s="4"/>
    </row>
    <row r="6" spans="1:26" ht="15.75" customHeight="1">
      <c r="A6" s="74"/>
      <c r="B6" s="72"/>
      <c r="C6" s="73"/>
      <c r="D6" s="73"/>
      <c r="E6" s="4"/>
      <c r="F6" s="4"/>
      <c r="G6" s="4"/>
      <c r="H6" s="4"/>
      <c r="I6" s="4"/>
      <c r="J6" s="4"/>
      <c r="K6" s="4"/>
      <c r="L6" s="4"/>
      <c r="M6" s="4"/>
      <c r="N6" s="4"/>
      <c r="O6" s="4"/>
      <c r="P6" s="4"/>
      <c r="Q6" s="4"/>
      <c r="R6" s="4"/>
      <c r="S6" s="4"/>
      <c r="T6" s="4"/>
      <c r="U6" s="4"/>
      <c r="V6" s="4"/>
      <c r="W6" s="4"/>
      <c r="X6" s="4"/>
      <c r="Y6" s="4"/>
      <c r="Z6" s="4"/>
    </row>
    <row r="7" spans="1:26" ht="15.75" customHeight="1">
      <c r="A7" s="76" t="s">
        <v>107</v>
      </c>
      <c r="B7" s="77" t="s">
        <v>10</v>
      </c>
      <c r="C7" s="73"/>
      <c r="D7" s="73"/>
      <c r="E7" s="4"/>
      <c r="F7" s="4"/>
      <c r="G7" s="4"/>
      <c r="H7" s="4"/>
      <c r="I7" s="4"/>
      <c r="J7" s="4"/>
      <c r="K7" s="4"/>
      <c r="L7" s="4"/>
      <c r="M7" s="4"/>
      <c r="N7" s="4"/>
      <c r="O7" s="4"/>
      <c r="P7" s="4"/>
      <c r="Q7" s="4"/>
      <c r="R7" s="4"/>
      <c r="S7" s="4"/>
      <c r="T7" s="4"/>
      <c r="U7" s="4"/>
      <c r="V7" s="4"/>
      <c r="W7" s="4"/>
      <c r="X7" s="4"/>
      <c r="Y7" s="4"/>
      <c r="Z7" s="4"/>
    </row>
    <row r="8" spans="1:26" ht="15.75" customHeight="1">
      <c r="A8" s="78"/>
      <c r="B8" s="73"/>
      <c r="C8" s="73"/>
      <c r="D8" s="73"/>
      <c r="E8" s="4"/>
      <c r="F8" s="4"/>
      <c r="G8" s="4"/>
      <c r="H8" s="4"/>
      <c r="I8" s="4"/>
      <c r="J8" s="4"/>
      <c r="K8" s="4"/>
      <c r="L8" s="4"/>
      <c r="M8" s="4"/>
      <c r="N8" s="4"/>
      <c r="O8" s="4"/>
      <c r="P8" s="4"/>
      <c r="Q8" s="4"/>
      <c r="R8" s="4"/>
      <c r="S8" s="4"/>
      <c r="T8" s="4"/>
      <c r="U8" s="4"/>
      <c r="V8" s="4"/>
      <c r="W8" s="4"/>
      <c r="X8" s="4"/>
      <c r="Y8" s="4"/>
      <c r="Z8" s="4"/>
    </row>
    <row r="9" spans="1:26" ht="15.75" customHeight="1">
      <c r="A9" s="78" t="s">
        <v>108</v>
      </c>
      <c r="B9" s="73"/>
      <c r="C9" s="73"/>
      <c r="D9" s="73"/>
      <c r="E9" s="4"/>
      <c r="F9" s="4"/>
      <c r="G9" s="4"/>
      <c r="H9" s="4"/>
      <c r="I9" s="4"/>
      <c r="J9" s="4"/>
      <c r="K9" s="4"/>
      <c r="L9" s="4"/>
      <c r="M9" s="4"/>
      <c r="N9" s="4"/>
      <c r="O9" s="4"/>
      <c r="P9" s="4"/>
      <c r="Q9" s="4"/>
      <c r="R9" s="4"/>
      <c r="S9" s="4"/>
      <c r="T9" s="4"/>
      <c r="U9" s="4"/>
      <c r="V9" s="4"/>
      <c r="W9" s="4"/>
      <c r="X9" s="4"/>
      <c r="Y9" s="4"/>
      <c r="Z9" s="4"/>
    </row>
    <row r="10" spans="1:26" ht="15.75" customHeight="1">
      <c r="A10" s="76"/>
      <c r="B10" s="72"/>
      <c r="C10" s="68"/>
      <c r="D10" s="68"/>
      <c r="E10" s="4"/>
      <c r="F10" s="4"/>
      <c r="G10" s="4"/>
      <c r="H10" s="4"/>
      <c r="I10" s="4"/>
      <c r="J10" s="4"/>
      <c r="K10" s="4"/>
      <c r="L10" s="4"/>
      <c r="M10" s="4"/>
      <c r="N10" s="4"/>
      <c r="O10" s="4"/>
      <c r="P10" s="4"/>
      <c r="Q10" s="4"/>
      <c r="R10" s="4"/>
      <c r="S10" s="4"/>
      <c r="T10" s="4"/>
      <c r="U10" s="4"/>
      <c r="V10" s="4"/>
      <c r="W10" s="4"/>
      <c r="X10" s="4"/>
      <c r="Y10" s="4"/>
      <c r="Z10" s="4"/>
    </row>
    <row r="11" spans="1:26" ht="45">
      <c r="A11" s="19"/>
      <c r="B11" s="93" t="s">
        <v>109</v>
      </c>
      <c r="C11" s="93" t="s">
        <v>110</v>
      </c>
      <c r="D11" s="93"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81">
        <v>100</v>
      </c>
      <c r="D12" s="82">
        <v>100</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5"/>
      <c r="C13" s="73"/>
      <c r="D13" s="73"/>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5"/>
      <c r="C14" s="73"/>
      <c r="D14" s="73"/>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5"/>
      <c r="C15" s="73"/>
      <c r="D15" s="73"/>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72"/>
      <c r="C16" s="73"/>
      <c r="D16" s="73"/>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73"/>
      <c r="D17" s="73"/>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f>3+11</f>
        <v>14</v>
      </c>
      <c r="C18" s="73"/>
      <c r="D18" s="73"/>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v>29</v>
      </c>
      <c r="C19" s="73"/>
      <c r="D19" s="73"/>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f>6+6</f>
        <v>12</v>
      </c>
      <c r="C20" s="73"/>
      <c r="D20" s="73"/>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f>15+10</f>
        <v>25</v>
      </c>
      <c r="C21" s="73"/>
      <c r="D21" s="73"/>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v>0</v>
      </c>
      <c r="C22" s="73"/>
      <c r="D22" s="73"/>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v>20</v>
      </c>
      <c r="C23" s="73"/>
      <c r="D23" s="73"/>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100</v>
      </c>
      <c r="C24" s="73"/>
      <c r="D24" s="73"/>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72"/>
      <c r="C25" s="68"/>
      <c r="D25" s="68"/>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05" t="s">
        <v>118</v>
      </c>
      <c r="C26" s="197"/>
      <c r="D26" s="198"/>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5"/>
      <c r="C27" s="73"/>
      <c r="D27" s="73"/>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5"/>
      <c r="C28" s="73"/>
      <c r="D28" s="73"/>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72"/>
      <c r="C29" s="68"/>
      <c r="D29" s="73"/>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73"/>
      <c r="E30" s="4"/>
      <c r="F30" s="4"/>
      <c r="G30" s="4"/>
      <c r="H30" s="4"/>
      <c r="I30" s="4"/>
      <c r="J30" s="4"/>
      <c r="K30" s="4"/>
      <c r="L30" s="4"/>
      <c r="M30" s="4"/>
      <c r="N30" s="4"/>
      <c r="O30" s="4"/>
      <c r="P30" s="4"/>
      <c r="Q30" s="4"/>
      <c r="R30" s="4"/>
      <c r="S30" s="4"/>
      <c r="T30" s="4"/>
      <c r="U30" s="4"/>
      <c r="V30" s="4"/>
      <c r="W30" s="4"/>
      <c r="X30" s="4"/>
      <c r="Y30" s="4"/>
      <c r="Z30" s="4"/>
    </row>
    <row r="31" spans="1:26" ht="15.75" customHeight="1">
      <c r="A31" s="85" t="s">
        <v>122</v>
      </c>
      <c r="B31" s="81"/>
      <c r="C31" s="86">
        <v>2</v>
      </c>
      <c r="D31" s="73"/>
      <c r="E31" s="4"/>
      <c r="F31" s="4"/>
      <c r="G31" s="4"/>
      <c r="H31" s="4"/>
      <c r="I31" s="4"/>
      <c r="J31" s="4"/>
      <c r="K31" s="4"/>
      <c r="L31" s="4"/>
      <c r="M31" s="4"/>
      <c r="N31" s="4"/>
      <c r="O31" s="4"/>
      <c r="P31" s="4"/>
      <c r="Q31" s="4"/>
      <c r="R31" s="4"/>
      <c r="S31" s="4"/>
      <c r="T31" s="4"/>
      <c r="U31" s="4"/>
      <c r="V31" s="4"/>
      <c r="W31" s="4"/>
      <c r="X31" s="4"/>
      <c r="Y31" s="4"/>
      <c r="Z31" s="4"/>
    </row>
    <row r="32" spans="1:26" ht="15.75" customHeight="1">
      <c r="A32" s="85" t="s">
        <v>123</v>
      </c>
      <c r="B32" s="81"/>
      <c r="C32" s="86">
        <v>3</v>
      </c>
      <c r="D32" s="73"/>
      <c r="E32" s="4"/>
      <c r="F32" s="4"/>
      <c r="G32" s="4"/>
      <c r="H32" s="4"/>
      <c r="I32" s="4"/>
      <c r="J32" s="4"/>
      <c r="K32" s="4"/>
      <c r="L32" s="4"/>
      <c r="M32" s="4"/>
      <c r="N32" s="4"/>
      <c r="O32" s="4"/>
      <c r="P32" s="4"/>
      <c r="Q32" s="4"/>
      <c r="R32" s="4"/>
      <c r="S32" s="4"/>
      <c r="T32" s="4"/>
      <c r="U32" s="4"/>
      <c r="V32" s="4"/>
      <c r="W32" s="4"/>
      <c r="X32" s="4"/>
      <c r="Y32" s="4"/>
      <c r="Z32" s="4"/>
    </row>
    <row r="33" spans="1:26" ht="15.75" customHeight="1">
      <c r="A33" s="85" t="s">
        <v>124</v>
      </c>
      <c r="B33" s="81"/>
      <c r="C33" s="86">
        <v>2</v>
      </c>
      <c r="D33" s="73"/>
      <c r="E33" s="4"/>
      <c r="F33" s="4"/>
      <c r="G33" s="4"/>
      <c r="H33" s="4"/>
      <c r="I33" s="4"/>
      <c r="J33" s="4"/>
      <c r="K33" s="4"/>
      <c r="L33" s="4"/>
      <c r="M33" s="4"/>
      <c r="N33" s="4"/>
      <c r="O33" s="4"/>
      <c r="P33" s="4"/>
      <c r="Q33" s="4"/>
      <c r="R33" s="4"/>
      <c r="S33" s="4"/>
      <c r="T33" s="4"/>
      <c r="U33" s="4"/>
      <c r="V33" s="4"/>
      <c r="W33" s="4"/>
      <c r="X33" s="4"/>
      <c r="Y33" s="4"/>
      <c r="Z33" s="4"/>
    </row>
    <row r="34" spans="1:26" ht="15.75" customHeight="1">
      <c r="A34" s="85" t="s">
        <v>125</v>
      </c>
      <c r="B34" s="81"/>
      <c r="C34" s="86">
        <v>3</v>
      </c>
      <c r="D34" s="73"/>
      <c r="E34" s="4"/>
      <c r="F34" s="4"/>
      <c r="G34" s="4"/>
      <c r="H34" s="4"/>
      <c r="I34" s="4"/>
      <c r="J34" s="4"/>
      <c r="K34" s="4"/>
      <c r="L34" s="4"/>
      <c r="M34" s="4"/>
      <c r="N34" s="4"/>
      <c r="O34" s="4"/>
      <c r="P34" s="4"/>
      <c r="Q34" s="4"/>
      <c r="R34" s="4"/>
      <c r="S34" s="4"/>
      <c r="T34" s="4"/>
      <c r="U34" s="4"/>
      <c r="V34" s="4"/>
      <c r="W34" s="4"/>
      <c r="X34" s="4"/>
      <c r="Y34" s="4"/>
      <c r="Z34" s="4"/>
    </row>
    <row r="35" spans="1:26" ht="15.75" customHeight="1">
      <c r="A35" s="85" t="s">
        <v>126</v>
      </c>
      <c r="B35" s="81"/>
      <c r="C35" s="86">
        <v>7</v>
      </c>
      <c r="D35" s="73"/>
      <c r="E35" s="4"/>
      <c r="F35" s="4"/>
      <c r="G35" s="4"/>
      <c r="H35" s="4"/>
      <c r="I35" s="4"/>
      <c r="J35" s="4"/>
      <c r="K35" s="4"/>
      <c r="L35" s="4"/>
      <c r="M35" s="4"/>
      <c r="N35" s="4"/>
      <c r="O35" s="4"/>
      <c r="P35" s="4"/>
      <c r="Q35" s="4"/>
      <c r="R35" s="4"/>
      <c r="S35" s="4"/>
      <c r="T35" s="4"/>
      <c r="U35" s="4"/>
      <c r="V35" s="4"/>
      <c r="W35" s="4"/>
      <c r="X35" s="4"/>
      <c r="Y35" s="4"/>
      <c r="Z35" s="4"/>
    </row>
    <row r="36" spans="1:26" ht="15.75" customHeight="1">
      <c r="A36" s="85" t="s">
        <v>127</v>
      </c>
      <c r="B36" s="81"/>
      <c r="C36" s="86">
        <v>28</v>
      </c>
      <c r="D36" s="73"/>
      <c r="E36" s="4"/>
      <c r="F36" s="4"/>
      <c r="G36" s="4"/>
      <c r="H36" s="4"/>
      <c r="I36" s="4"/>
      <c r="J36" s="4"/>
      <c r="K36" s="4"/>
      <c r="L36" s="4"/>
      <c r="M36" s="4"/>
      <c r="N36" s="4"/>
      <c r="O36" s="4"/>
      <c r="P36" s="4"/>
      <c r="Q36" s="4"/>
      <c r="R36" s="4"/>
      <c r="S36" s="4"/>
      <c r="T36" s="4"/>
      <c r="U36" s="4"/>
      <c r="V36" s="4"/>
      <c r="W36" s="4"/>
      <c r="X36" s="4"/>
      <c r="Y36" s="4"/>
      <c r="Z36" s="4"/>
    </row>
    <row r="37" spans="1:26" ht="15.75" customHeight="1">
      <c r="A37" s="85" t="s">
        <v>128</v>
      </c>
      <c r="B37" s="81"/>
      <c r="C37" s="86">
        <v>9</v>
      </c>
      <c r="D37" s="73"/>
      <c r="E37" s="4"/>
      <c r="F37" s="4"/>
      <c r="G37" s="4"/>
      <c r="H37" s="4"/>
      <c r="I37" s="4"/>
      <c r="J37" s="4"/>
      <c r="K37" s="4"/>
      <c r="L37" s="4"/>
      <c r="M37" s="4"/>
      <c r="N37" s="4"/>
      <c r="O37" s="4"/>
      <c r="P37" s="4"/>
      <c r="Q37" s="4"/>
      <c r="R37" s="4"/>
      <c r="S37" s="4"/>
      <c r="T37" s="4"/>
      <c r="U37" s="4"/>
      <c r="V37" s="4"/>
      <c r="W37" s="4"/>
      <c r="X37" s="4"/>
      <c r="Y37" s="4"/>
      <c r="Z37" s="4"/>
    </row>
    <row r="38" spans="1:26" ht="15">
      <c r="A38" s="85" t="s">
        <v>129</v>
      </c>
      <c r="B38" s="81"/>
      <c r="C38" s="86">
        <v>43</v>
      </c>
      <c r="D38" s="73"/>
      <c r="E38" s="4"/>
      <c r="F38" s="4"/>
      <c r="G38" s="4"/>
      <c r="H38" s="4"/>
      <c r="I38" s="4"/>
      <c r="J38" s="4"/>
      <c r="K38" s="4"/>
      <c r="L38" s="4"/>
      <c r="M38" s="4"/>
      <c r="N38" s="4"/>
      <c r="O38" s="4"/>
      <c r="P38" s="4"/>
      <c r="Q38" s="4"/>
      <c r="R38" s="4"/>
      <c r="S38" s="4"/>
      <c r="T38" s="4"/>
      <c r="U38" s="4"/>
      <c r="V38" s="4"/>
      <c r="W38" s="4"/>
      <c r="X38" s="4"/>
      <c r="Y38" s="4"/>
      <c r="Z38" s="4"/>
    </row>
    <row r="39" spans="1:26" ht="15">
      <c r="A39" s="85" t="s">
        <v>130</v>
      </c>
      <c r="B39" s="81"/>
      <c r="C39" s="86">
        <v>3</v>
      </c>
      <c r="D39" s="73"/>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100</v>
      </c>
      <c r="D40" s="73"/>
      <c r="E40" s="4"/>
      <c r="F40" s="4"/>
      <c r="G40" s="4"/>
      <c r="H40" s="4"/>
      <c r="I40" s="4"/>
      <c r="J40" s="4"/>
      <c r="K40" s="4"/>
      <c r="L40" s="4"/>
      <c r="M40" s="4"/>
      <c r="N40" s="4"/>
      <c r="O40" s="4"/>
      <c r="P40" s="4"/>
      <c r="Q40" s="4"/>
      <c r="R40" s="4"/>
      <c r="S40" s="4"/>
      <c r="T40" s="4"/>
      <c r="U40" s="4"/>
      <c r="V40" s="4"/>
      <c r="W40" s="4"/>
      <c r="X40" s="4"/>
      <c r="Y40" s="4"/>
      <c r="Z40" s="4"/>
    </row>
    <row r="41" spans="1:26" ht="15">
      <c r="A41" s="4"/>
      <c r="B41" s="75"/>
      <c r="C41" s="73"/>
      <c r="D41" s="73"/>
      <c r="E41" s="4"/>
      <c r="F41" s="4"/>
      <c r="G41" s="4"/>
      <c r="H41" s="4"/>
      <c r="I41" s="4"/>
      <c r="J41" s="4"/>
      <c r="K41" s="4"/>
      <c r="L41" s="4"/>
      <c r="M41" s="4"/>
      <c r="N41" s="4"/>
      <c r="O41" s="4"/>
      <c r="P41" s="4"/>
      <c r="Q41" s="4"/>
      <c r="R41" s="4"/>
      <c r="S41" s="4"/>
      <c r="T41" s="4"/>
      <c r="U41" s="4"/>
      <c r="V41" s="4"/>
      <c r="W41" s="4"/>
      <c r="X41" s="4"/>
      <c r="Y41" s="4"/>
      <c r="Z41" s="4"/>
    </row>
    <row r="42" spans="1:26" ht="15">
      <c r="A42" s="4"/>
      <c r="B42" s="75"/>
      <c r="C42" s="73"/>
      <c r="D42" s="73"/>
      <c r="E42" s="4"/>
      <c r="F42" s="4"/>
      <c r="G42" s="4"/>
      <c r="H42" s="4"/>
      <c r="I42" s="4"/>
      <c r="J42" s="4"/>
      <c r="K42" s="4"/>
      <c r="L42" s="4"/>
      <c r="M42" s="4"/>
      <c r="N42" s="4"/>
      <c r="O42" s="4"/>
      <c r="P42" s="4"/>
      <c r="Q42" s="4"/>
      <c r="R42" s="4"/>
      <c r="S42" s="4"/>
      <c r="T42" s="4"/>
      <c r="U42" s="4"/>
      <c r="V42" s="4"/>
      <c r="W42" s="4"/>
      <c r="X42" s="4"/>
      <c r="Y42" s="4"/>
      <c r="Z42" s="4"/>
    </row>
    <row r="43" spans="1:26" ht="15">
      <c r="A43" s="76" t="s">
        <v>131</v>
      </c>
      <c r="B43" s="72"/>
      <c r="C43" s="73"/>
      <c r="D43" s="73"/>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73"/>
      <c r="D44" s="73"/>
      <c r="E44" s="4"/>
      <c r="F44" s="4"/>
      <c r="G44" s="4"/>
      <c r="H44" s="4"/>
      <c r="I44" s="4"/>
      <c r="J44" s="4"/>
      <c r="K44" s="4"/>
      <c r="L44" s="4"/>
      <c r="M44" s="4"/>
      <c r="N44" s="4"/>
      <c r="O44" s="4"/>
      <c r="P44" s="4"/>
      <c r="Q44" s="4"/>
      <c r="R44" s="4"/>
      <c r="S44" s="4"/>
      <c r="T44" s="4"/>
      <c r="U44" s="4"/>
      <c r="V44" s="4"/>
      <c r="W44" s="4"/>
      <c r="X44" s="4"/>
      <c r="Y44" s="4"/>
      <c r="Z44" s="4"/>
    </row>
    <row r="45" spans="1:26" ht="30">
      <c r="A45" s="83" t="s">
        <v>133</v>
      </c>
      <c r="B45" s="87">
        <v>8555595</v>
      </c>
      <c r="C45" s="73"/>
      <c r="D45" s="73"/>
      <c r="E45" s="4"/>
      <c r="F45" s="4"/>
      <c r="G45" s="4"/>
      <c r="H45" s="4"/>
      <c r="I45" s="4"/>
      <c r="J45" s="4"/>
      <c r="K45" s="4"/>
      <c r="L45" s="4"/>
      <c r="M45" s="4"/>
      <c r="N45" s="4"/>
      <c r="O45" s="4"/>
      <c r="P45" s="4"/>
      <c r="Q45" s="4"/>
      <c r="R45" s="4"/>
      <c r="S45" s="4"/>
      <c r="T45" s="4"/>
      <c r="U45" s="4"/>
      <c r="V45" s="4"/>
      <c r="W45" s="4"/>
      <c r="X45" s="4"/>
      <c r="Y45" s="4"/>
      <c r="Z45" s="4"/>
    </row>
    <row r="46" spans="1:26" ht="30">
      <c r="A46" s="83" t="s">
        <v>134</v>
      </c>
      <c r="B46" s="87">
        <v>1190341</v>
      </c>
      <c r="C46" s="73"/>
      <c r="D46" s="73"/>
      <c r="E46" s="4"/>
      <c r="F46" s="4"/>
      <c r="G46" s="4"/>
      <c r="H46" s="4"/>
      <c r="I46" s="4"/>
      <c r="J46" s="4"/>
      <c r="K46" s="4"/>
      <c r="L46" s="4"/>
      <c r="M46" s="4"/>
      <c r="N46" s="4"/>
      <c r="O46" s="4"/>
      <c r="P46" s="4"/>
      <c r="Q46" s="4"/>
      <c r="R46" s="4"/>
      <c r="S46" s="4"/>
      <c r="T46" s="4"/>
      <c r="U46" s="4"/>
      <c r="V46" s="4"/>
      <c r="W46" s="4"/>
      <c r="X46" s="4"/>
      <c r="Y46" s="4"/>
      <c r="Z46" s="4"/>
    </row>
    <row r="47" spans="1:26" ht="15">
      <c r="A47" s="19" t="s">
        <v>8</v>
      </c>
      <c r="B47" s="88">
        <f>B45+B46</f>
        <v>9745936</v>
      </c>
      <c r="C47" s="73"/>
      <c r="D47" s="73"/>
      <c r="E47" s="4"/>
      <c r="F47" s="4"/>
      <c r="G47" s="4"/>
      <c r="H47" s="4"/>
      <c r="I47" s="4"/>
      <c r="J47" s="4"/>
      <c r="K47" s="4"/>
      <c r="L47" s="4"/>
      <c r="M47" s="4"/>
      <c r="N47" s="4"/>
      <c r="O47" s="4"/>
      <c r="P47" s="4"/>
      <c r="Q47" s="4"/>
      <c r="R47" s="4"/>
      <c r="S47" s="4"/>
      <c r="T47" s="4"/>
      <c r="U47" s="4"/>
      <c r="V47" s="4"/>
      <c r="W47" s="4"/>
      <c r="X47" s="4"/>
      <c r="Y47" s="4"/>
      <c r="Z47" s="4"/>
    </row>
    <row r="48" spans="1:26" ht="15">
      <c r="A48" s="4"/>
      <c r="B48" s="75"/>
      <c r="C48" s="73"/>
      <c r="D48" s="73"/>
      <c r="E48" s="4"/>
      <c r="F48" s="4"/>
      <c r="G48" s="4"/>
      <c r="H48" s="4"/>
      <c r="I48" s="4"/>
      <c r="J48" s="4"/>
      <c r="K48" s="4"/>
      <c r="L48" s="4"/>
      <c r="M48" s="4"/>
      <c r="N48" s="4"/>
      <c r="O48" s="4"/>
      <c r="P48" s="4"/>
      <c r="Q48" s="4"/>
      <c r="R48" s="4"/>
      <c r="S48" s="4"/>
      <c r="T48" s="4"/>
      <c r="U48" s="4"/>
      <c r="V48" s="4"/>
      <c r="W48" s="4"/>
      <c r="X48" s="4"/>
      <c r="Y48" s="4"/>
      <c r="Z48" s="4"/>
    </row>
    <row r="49" spans="1:26" ht="15">
      <c r="A49" s="4"/>
      <c r="B49" s="75"/>
      <c r="C49" s="73"/>
      <c r="D49" s="73"/>
      <c r="E49" s="4"/>
      <c r="F49" s="4"/>
      <c r="G49" s="4"/>
      <c r="H49" s="4"/>
      <c r="I49" s="4"/>
      <c r="J49" s="4"/>
      <c r="K49" s="4"/>
      <c r="L49" s="4"/>
      <c r="M49" s="4"/>
      <c r="N49" s="4"/>
      <c r="O49" s="4"/>
      <c r="P49" s="4"/>
      <c r="Q49" s="4"/>
      <c r="R49" s="4"/>
      <c r="S49" s="4"/>
      <c r="T49" s="4"/>
      <c r="U49" s="4"/>
      <c r="V49" s="4"/>
      <c r="W49" s="4"/>
      <c r="X49" s="4"/>
      <c r="Y49" s="4"/>
      <c r="Z49" s="4"/>
    </row>
    <row r="50" spans="1:26" ht="15">
      <c r="A50" s="4"/>
      <c r="B50" s="75"/>
      <c r="C50" s="73"/>
      <c r="D50" s="73"/>
      <c r="E50" s="4"/>
      <c r="F50" s="4"/>
      <c r="G50" s="4"/>
      <c r="H50" s="4"/>
      <c r="I50" s="4"/>
      <c r="J50" s="4"/>
      <c r="K50" s="4"/>
      <c r="L50" s="4"/>
      <c r="M50" s="4"/>
      <c r="N50" s="4"/>
      <c r="O50" s="4"/>
      <c r="P50" s="4"/>
      <c r="Q50" s="4"/>
      <c r="R50" s="4"/>
      <c r="S50" s="4"/>
      <c r="T50" s="4"/>
      <c r="U50" s="4"/>
      <c r="V50" s="4"/>
      <c r="W50" s="4"/>
      <c r="X50" s="4"/>
      <c r="Y50" s="4"/>
      <c r="Z50" s="4"/>
    </row>
    <row r="51" spans="1:26" ht="15">
      <c r="A51" s="71" t="s">
        <v>135</v>
      </c>
      <c r="B51" s="75"/>
      <c r="C51" s="73"/>
      <c r="D51" s="73"/>
      <c r="E51" s="4"/>
      <c r="F51" s="4"/>
      <c r="G51" s="4"/>
      <c r="H51" s="4"/>
      <c r="I51" s="4"/>
      <c r="J51" s="4"/>
      <c r="K51" s="4"/>
      <c r="L51" s="4"/>
      <c r="M51" s="4"/>
      <c r="N51" s="4"/>
      <c r="O51" s="4"/>
      <c r="P51" s="4"/>
      <c r="Q51" s="4"/>
      <c r="R51" s="4"/>
      <c r="S51" s="4"/>
      <c r="T51" s="4"/>
      <c r="U51" s="4"/>
      <c r="V51" s="4"/>
      <c r="W51" s="4"/>
      <c r="X51" s="4"/>
      <c r="Y51" s="4"/>
      <c r="Z51" s="4"/>
    </row>
    <row r="52" spans="1:26" ht="15">
      <c r="A52" s="4" t="s">
        <v>136</v>
      </c>
      <c r="B52" s="75"/>
      <c r="C52" s="73"/>
      <c r="D52" s="73"/>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72"/>
      <c r="C54" s="68"/>
      <c r="D54" s="68"/>
      <c r="E54" s="4"/>
      <c r="F54" s="4"/>
      <c r="G54" s="4"/>
      <c r="H54" s="4"/>
      <c r="I54" s="4"/>
      <c r="J54" s="4"/>
      <c r="K54" s="4"/>
      <c r="L54" s="4"/>
      <c r="M54" s="4"/>
      <c r="N54" s="4"/>
      <c r="O54" s="4"/>
      <c r="P54" s="4"/>
      <c r="Q54" s="4"/>
      <c r="R54" s="4"/>
      <c r="S54" s="4"/>
      <c r="T54" s="4"/>
      <c r="U54" s="4"/>
      <c r="V54" s="4"/>
      <c r="W54" s="4"/>
      <c r="X54" s="4"/>
      <c r="Y54" s="4"/>
      <c r="Z54" s="4"/>
    </row>
    <row r="55" spans="1:26" ht="29.25" customHeight="1">
      <c r="A55" s="19" t="s">
        <v>114</v>
      </c>
      <c r="B55" s="207" t="s">
        <v>138</v>
      </c>
      <c r="C55" s="208"/>
      <c r="D55" s="209"/>
      <c r="E55" s="4"/>
      <c r="F55" s="4"/>
      <c r="G55" s="4"/>
      <c r="H55" s="4"/>
      <c r="I55" s="4"/>
      <c r="J55" s="4"/>
      <c r="K55" s="4"/>
      <c r="L55" s="4"/>
      <c r="M55" s="4"/>
      <c r="N55" s="4"/>
      <c r="O55" s="4"/>
      <c r="P55" s="4"/>
      <c r="Q55" s="4"/>
      <c r="R55" s="4"/>
      <c r="S55" s="4"/>
      <c r="T55" s="4"/>
      <c r="U55" s="4"/>
      <c r="V55" s="4"/>
      <c r="W55" s="4"/>
      <c r="X55" s="4"/>
      <c r="Y55" s="4"/>
      <c r="Z55" s="4"/>
    </row>
    <row r="56" spans="1:26" ht="161.25" customHeight="1">
      <c r="A56" s="89" t="s">
        <v>50</v>
      </c>
      <c r="B56" s="203" t="s">
        <v>139</v>
      </c>
      <c r="C56" s="197"/>
      <c r="D56" s="198"/>
      <c r="E56" s="4"/>
      <c r="F56" s="4"/>
      <c r="G56" s="4"/>
      <c r="H56" s="4"/>
      <c r="I56" s="4"/>
      <c r="J56" s="4"/>
      <c r="K56" s="4"/>
      <c r="L56" s="4"/>
      <c r="M56" s="4"/>
      <c r="N56" s="4"/>
      <c r="O56" s="4"/>
      <c r="P56" s="4"/>
      <c r="Q56" s="4"/>
      <c r="R56" s="4"/>
      <c r="S56" s="4"/>
      <c r="T56" s="4"/>
      <c r="U56" s="4"/>
      <c r="V56" s="4"/>
      <c r="W56" s="4"/>
      <c r="X56" s="4"/>
      <c r="Y56" s="4"/>
      <c r="Z56" s="4"/>
    </row>
    <row r="57" spans="1:26" ht="281.25" customHeight="1">
      <c r="A57" s="89" t="s">
        <v>51</v>
      </c>
      <c r="B57" s="203" t="s">
        <v>140</v>
      </c>
      <c r="C57" s="197"/>
      <c r="D57" s="198"/>
      <c r="E57" s="4"/>
      <c r="F57" s="4"/>
      <c r="G57" s="4"/>
      <c r="H57" s="4"/>
      <c r="I57" s="4"/>
      <c r="J57" s="4"/>
      <c r="K57" s="4"/>
      <c r="L57" s="4"/>
      <c r="M57" s="4"/>
      <c r="N57" s="4"/>
      <c r="O57" s="4"/>
      <c r="P57" s="4"/>
      <c r="Q57" s="4"/>
      <c r="R57" s="4"/>
      <c r="S57" s="4"/>
      <c r="T57" s="4"/>
      <c r="U57" s="4"/>
      <c r="V57" s="4"/>
      <c r="W57" s="4"/>
      <c r="X57" s="4"/>
      <c r="Y57" s="4"/>
      <c r="Z57" s="4"/>
    </row>
    <row r="58" spans="1:26" ht="215.25" customHeight="1">
      <c r="A58" s="89" t="s">
        <v>52</v>
      </c>
      <c r="B58" s="203" t="s">
        <v>141</v>
      </c>
      <c r="C58" s="197"/>
      <c r="D58" s="198"/>
      <c r="E58" s="4"/>
      <c r="F58" s="4"/>
      <c r="G58" s="4"/>
      <c r="H58" s="4"/>
      <c r="I58" s="4"/>
      <c r="J58" s="4"/>
      <c r="K58" s="4"/>
      <c r="L58" s="4"/>
      <c r="M58" s="4"/>
      <c r="N58" s="4"/>
      <c r="O58" s="4"/>
      <c r="P58" s="4"/>
      <c r="Q58" s="4"/>
      <c r="R58" s="4"/>
      <c r="S58" s="4"/>
      <c r="T58" s="4"/>
      <c r="U58" s="4"/>
      <c r="V58" s="4"/>
      <c r="W58" s="4"/>
      <c r="X58" s="4"/>
      <c r="Y58" s="4"/>
      <c r="Z58" s="4"/>
    </row>
    <row r="59" spans="1:26" ht="105.75" customHeight="1">
      <c r="A59" s="89" t="s">
        <v>53</v>
      </c>
      <c r="B59" s="203" t="s">
        <v>142</v>
      </c>
      <c r="C59" s="197"/>
      <c r="D59" s="198"/>
      <c r="E59" s="4"/>
      <c r="F59" s="4"/>
      <c r="G59" s="4"/>
      <c r="H59" s="4"/>
      <c r="I59" s="4"/>
      <c r="J59" s="4"/>
      <c r="K59" s="4"/>
      <c r="L59" s="4"/>
      <c r="M59" s="4"/>
      <c r="N59" s="4"/>
      <c r="O59" s="4"/>
      <c r="P59" s="4"/>
      <c r="Q59" s="4"/>
      <c r="R59" s="4"/>
      <c r="S59" s="4"/>
      <c r="T59" s="4"/>
      <c r="U59" s="4"/>
      <c r="V59" s="4"/>
      <c r="W59" s="4"/>
      <c r="X59" s="4"/>
      <c r="Y59" s="4"/>
      <c r="Z59" s="4"/>
    </row>
    <row r="60" spans="1:26" ht="73.5" customHeight="1">
      <c r="A60" s="89" t="s">
        <v>54</v>
      </c>
      <c r="B60" s="203" t="s">
        <v>143</v>
      </c>
      <c r="C60" s="197"/>
      <c r="D60" s="198"/>
      <c r="E60" s="4"/>
      <c r="F60" s="4"/>
      <c r="G60" s="4"/>
      <c r="H60" s="4"/>
      <c r="I60" s="4"/>
      <c r="J60" s="4"/>
      <c r="K60" s="4"/>
      <c r="L60" s="4"/>
      <c r="M60" s="4"/>
      <c r="N60" s="4"/>
      <c r="O60" s="4"/>
      <c r="P60" s="4"/>
      <c r="Q60" s="4"/>
      <c r="R60" s="4"/>
      <c r="S60" s="4"/>
      <c r="T60" s="4"/>
      <c r="U60" s="4"/>
      <c r="V60" s="4"/>
      <c r="W60" s="4"/>
      <c r="X60" s="4"/>
      <c r="Y60" s="4"/>
      <c r="Z60" s="4"/>
    </row>
    <row r="61" spans="1:26" ht="15">
      <c r="A61" s="4"/>
      <c r="B61" s="75"/>
      <c r="C61" s="73"/>
      <c r="D61" s="73"/>
      <c r="E61" s="4"/>
      <c r="F61" s="4"/>
      <c r="G61" s="4"/>
      <c r="H61" s="4"/>
      <c r="I61" s="4"/>
      <c r="J61" s="4"/>
      <c r="K61" s="4"/>
      <c r="L61" s="4"/>
      <c r="M61" s="4"/>
      <c r="N61" s="4"/>
      <c r="O61" s="4"/>
      <c r="P61" s="4"/>
      <c r="Q61" s="4"/>
      <c r="R61" s="4"/>
      <c r="S61" s="4"/>
      <c r="T61" s="4"/>
      <c r="U61" s="4"/>
      <c r="V61" s="4"/>
      <c r="W61" s="4"/>
      <c r="X61" s="4"/>
      <c r="Y61" s="4"/>
      <c r="Z61" s="4"/>
    </row>
    <row r="62" spans="1:26" ht="15">
      <c r="A62" s="4"/>
      <c r="B62" s="75"/>
      <c r="C62" s="73"/>
      <c r="D62" s="73"/>
      <c r="E62" s="4"/>
      <c r="F62" s="4"/>
      <c r="G62" s="4"/>
      <c r="H62" s="4"/>
      <c r="I62" s="4"/>
      <c r="J62" s="4"/>
      <c r="K62" s="4"/>
      <c r="L62" s="4"/>
      <c r="M62" s="4"/>
      <c r="N62" s="4"/>
      <c r="O62" s="4"/>
      <c r="P62" s="4"/>
      <c r="Q62" s="4"/>
      <c r="R62" s="4"/>
      <c r="S62" s="4"/>
      <c r="T62" s="4"/>
      <c r="U62" s="4"/>
      <c r="V62" s="4"/>
      <c r="W62" s="4"/>
      <c r="X62" s="4"/>
      <c r="Y62" s="4"/>
      <c r="Z62" s="4"/>
    </row>
    <row r="63" spans="1:26" ht="15">
      <c r="A63" s="4"/>
      <c r="B63" s="75"/>
      <c r="C63" s="73"/>
      <c r="D63" s="73"/>
      <c r="E63" s="4"/>
      <c r="F63" s="4"/>
      <c r="G63" s="4"/>
      <c r="H63" s="4"/>
      <c r="I63" s="4"/>
      <c r="J63" s="4"/>
      <c r="K63" s="4"/>
      <c r="L63" s="4"/>
      <c r="M63" s="4"/>
      <c r="N63" s="4"/>
      <c r="O63" s="4"/>
      <c r="P63" s="4"/>
      <c r="Q63" s="4"/>
      <c r="R63" s="4"/>
      <c r="S63" s="4"/>
      <c r="T63" s="4"/>
      <c r="U63" s="4"/>
      <c r="V63" s="4"/>
      <c r="W63" s="4"/>
      <c r="X63" s="4"/>
      <c r="Y63" s="4"/>
      <c r="Z63" s="4"/>
    </row>
    <row r="64" spans="1:26" ht="15">
      <c r="A64" s="4"/>
      <c r="B64" s="75"/>
      <c r="C64" s="73"/>
      <c r="D64" s="73"/>
      <c r="E64" s="4"/>
      <c r="F64" s="4"/>
      <c r="G64" s="4"/>
      <c r="H64" s="4"/>
      <c r="I64" s="4"/>
      <c r="J64" s="4"/>
      <c r="K64" s="4"/>
      <c r="L64" s="4"/>
      <c r="M64" s="4"/>
      <c r="N64" s="4"/>
      <c r="O64" s="4"/>
      <c r="P64" s="4"/>
      <c r="Q64" s="4"/>
      <c r="R64" s="4"/>
      <c r="S64" s="4"/>
      <c r="T64" s="4"/>
      <c r="U64" s="4"/>
      <c r="V64" s="4"/>
      <c r="W64" s="4"/>
      <c r="X64" s="4"/>
      <c r="Y64" s="4"/>
      <c r="Z64" s="4"/>
    </row>
    <row r="65" spans="1:26" ht="15">
      <c r="A65" s="4"/>
      <c r="B65" s="75"/>
      <c r="C65" s="73"/>
      <c r="D65" s="73"/>
      <c r="E65" s="4"/>
      <c r="F65" s="4"/>
      <c r="G65" s="4"/>
      <c r="H65" s="4"/>
      <c r="I65" s="4"/>
      <c r="J65" s="4"/>
      <c r="K65" s="4"/>
      <c r="L65" s="4"/>
      <c r="M65" s="4"/>
      <c r="N65" s="4"/>
      <c r="O65" s="4"/>
      <c r="P65" s="4"/>
      <c r="Q65" s="4"/>
      <c r="R65" s="4"/>
      <c r="S65" s="4"/>
      <c r="T65" s="4"/>
      <c r="U65" s="4"/>
      <c r="V65" s="4"/>
      <c r="W65" s="4"/>
      <c r="X65" s="4"/>
      <c r="Y65" s="4"/>
      <c r="Z65" s="4"/>
    </row>
    <row r="66" spans="1:26" ht="15">
      <c r="A66" s="4"/>
      <c r="B66" s="75"/>
      <c r="C66" s="73"/>
      <c r="D66" s="73"/>
      <c r="E66" s="4"/>
      <c r="F66" s="4"/>
      <c r="G66" s="4"/>
      <c r="H66" s="4"/>
      <c r="I66" s="4"/>
      <c r="J66" s="4"/>
      <c r="K66" s="4"/>
      <c r="L66" s="4"/>
      <c r="M66" s="4"/>
      <c r="N66" s="4"/>
      <c r="O66" s="4"/>
      <c r="P66" s="4"/>
      <c r="Q66" s="4"/>
      <c r="R66" s="4"/>
      <c r="S66" s="4"/>
      <c r="T66" s="4"/>
      <c r="U66" s="4"/>
      <c r="V66" s="4"/>
      <c r="W66" s="4"/>
      <c r="X66" s="4"/>
      <c r="Y66" s="4"/>
      <c r="Z66" s="4"/>
    </row>
    <row r="67" spans="1:26" ht="15">
      <c r="A67" s="4"/>
      <c r="B67" s="75"/>
      <c r="C67" s="73"/>
      <c r="D67" s="73"/>
      <c r="E67" s="4"/>
      <c r="F67" s="4"/>
      <c r="G67" s="4"/>
      <c r="H67" s="4"/>
      <c r="I67" s="4"/>
      <c r="J67" s="4"/>
      <c r="K67" s="4"/>
      <c r="L67" s="4"/>
      <c r="M67" s="4"/>
      <c r="N67" s="4"/>
      <c r="O67" s="4"/>
      <c r="P67" s="4"/>
      <c r="Q67" s="4"/>
      <c r="R67" s="4"/>
      <c r="S67" s="4"/>
      <c r="T67" s="4"/>
      <c r="U67" s="4"/>
      <c r="V67" s="4"/>
      <c r="W67" s="4"/>
      <c r="X67" s="4"/>
      <c r="Y67" s="4"/>
      <c r="Z67" s="4"/>
    </row>
    <row r="68" spans="1:26" ht="15">
      <c r="A68" s="4"/>
      <c r="B68" s="75"/>
      <c r="C68" s="73"/>
      <c r="D68" s="73"/>
      <c r="E68" s="4"/>
      <c r="F68" s="4"/>
      <c r="G68" s="4"/>
      <c r="H68" s="4"/>
      <c r="I68" s="4"/>
      <c r="J68" s="4"/>
      <c r="K68" s="4"/>
      <c r="L68" s="4"/>
      <c r="M68" s="4"/>
      <c r="N68" s="4"/>
      <c r="O68" s="4"/>
      <c r="P68" s="4"/>
      <c r="Q68" s="4"/>
      <c r="R68" s="4"/>
      <c r="S68" s="4"/>
      <c r="T68" s="4"/>
      <c r="U68" s="4"/>
      <c r="V68" s="4"/>
      <c r="W68" s="4"/>
      <c r="X68" s="4"/>
      <c r="Y68" s="4"/>
      <c r="Z68" s="4"/>
    </row>
    <row r="69" spans="1:26" ht="15">
      <c r="A69" s="4"/>
      <c r="B69" s="75"/>
      <c r="C69" s="73"/>
      <c r="D69" s="73"/>
      <c r="E69" s="4"/>
      <c r="F69" s="4"/>
      <c r="G69" s="4"/>
      <c r="H69" s="4"/>
      <c r="I69" s="4"/>
      <c r="J69" s="4"/>
      <c r="K69" s="4"/>
      <c r="L69" s="4"/>
      <c r="M69" s="4"/>
      <c r="N69" s="4"/>
      <c r="O69" s="4"/>
      <c r="P69" s="4"/>
      <c r="Q69" s="4"/>
      <c r="R69" s="4"/>
      <c r="S69" s="4"/>
      <c r="T69" s="4"/>
      <c r="U69" s="4"/>
      <c r="V69" s="4"/>
      <c r="W69" s="4"/>
      <c r="X69" s="4"/>
      <c r="Y69" s="4"/>
      <c r="Z69" s="4"/>
    </row>
    <row r="70" spans="1:26" ht="15">
      <c r="A70" s="4"/>
      <c r="B70" s="75"/>
      <c r="C70" s="73"/>
      <c r="D70" s="73"/>
      <c r="E70" s="4"/>
      <c r="F70" s="4"/>
      <c r="G70" s="4"/>
      <c r="H70" s="4"/>
      <c r="I70" s="4"/>
      <c r="J70" s="4"/>
      <c r="K70" s="4"/>
      <c r="L70" s="4"/>
      <c r="M70" s="4"/>
      <c r="N70" s="4"/>
      <c r="O70" s="4"/>
      <c r="P70" s="4"/>
      <c r="Q70" s="4"/>
      <c r="R70" s="4"/>
      <c r="S70" s="4"/>
      <c r="T70" s="4"/>
      <c r="U70" s="4"/>
      <c r="V70" s="4"/>
      <c r="W70" s="4"/>
      <c r="X70" s="4"/>
      <c r="Y70" s="4"/>
      <c r="Z70" s="4"/>
    </row>
    <row r="71" spans="1:26" ht="15">
      <c r="A71" s="4"/>
      <c r="B71" s="75"/>
      <c r="C71" s="73"/>
      <c r="D71" s="73"/>
      <c r="E71" s="4"/>
      <c r="F71" s="4"/>
      <c r="G71" s="4"/>
      <c r="H71" s="4"/>
      <c r="I71" s="4"/>
      <c r="J71" s="4"/>
      <c r="K71" s="4"/>
      <c r="L71" s="4"/>
      <c r="M71" s="4"/>
      <c r="N71" s="4"/>
      <c r="O71" s="4"/>
      <c r="P71" s="4"/>
      <c r="Q71" s="4"/>
      <c r="R71" s="4"/>
      <c r="S71" s="4"/>
      <c r="T71" s="4"/>
      <c r="U71" s="4"/>
      <c r="V71" s="4"/>
      <c r="W71" s="4"/>
      <c r="X71" s="4"/>
      <c r="Y71" s="4"/>
      <c r="Z71" s="4"/>
    </row>
    <row r="72" spans="1:26" ht="15">
      <c r="A72" s="4"/>
      <c r="B72" s="75"/>
      <c r="C72" s="73"/>
      <c r="D72" s="73"/>
      <c r="E72" s="4"/>
      <c r="F72" s="4"/>
      <c r="G72" s="4"/>
      <c r="H72" s="4"/>
      <c r="I72" s="4"/>
      <c r="J72" s="4"/>
      <c r="K72" s="4"/>
      <c r="L72" s="4"/>
      <c r="M72" s="4"/>
      <c r="N72" s="4"/>
      <c r="O72" s="4"/>
      <c r="P72" s="4"/>
      <c r="Q72" s="4"/>
      <c r="R72" s="4"/>
      <c r="S72" s="4"/>
      <c r="T72" s="4"/>
      <c r="U72" s="4"/>
      <c r="V72" s="4"/>
      <c r="W72" s="4"/>
      <c r="X72" s="4"/>
      <c r="Y72" s="4"/>
      <c r="Z72" s="4"/>
    </row>
    <row r="73" spans="1:26" ht="15">
      <c r="A73" s="4"/>
      <c r="B73" s="75"/>
      <c r="C73" s="73"/>
      <c r="D73" s="73"/>
      <c r="E73" s="4"/>
      <c r="F73" s="4"/>
      <c r="G73" s="4"/>
      <c r="H73" s="4"/>
      <c r="I73" s="4"/>
      <c r="J73" s="4"/>
      <c r="K73" s="4"/>
      <c r="L73" s="4"/>
      <c r="M73" s="4"/>
      <c r="N73" s="4"/>
      <c r="O73" s="4"/>
      <c r="P73" s="4"/>
      <c r="Q73" s="4"/>
      <c r="R73" s="4"/>
      <c r="S73" s="4"/>
      <c r="T73" s="4"/>
      <c r="U73" s="4"/>
      <c r="V73" s="4"/>
      <c r="W73" s="4"/>
      <c r="X73" s="4"/>
      <c r="Y73" s="4"/>
      <c r="Z73" s="4"/>
    </row>
    <row r="74" spans="1:26" ht="15">
      <c r="A74" s="4"/>
      <c r="B74" s="75"/>
      <c r="C74" s="73"/>
      <c r="D74" s="73"/>
      <c r="E74" s="4"/>
      <c r="F74" s="4"/>
      <c r="G74" s="4"/>
      <c r="H74" s="4"/>
      <c r="I74" s="4"/>
      <c r="J74" s="4"/>
      <c r="K74" s="4"/>
      <c r="L74" s="4"/>
      <c r="M74" s="4"/>
      <c r="N74" s="4"/>
      <c r="O74" s="4"/>
      <c r="P74" s="4"/>
      <c r="Q74" s="4"/>
      <c r="R74" s="4"/>
      <c r="S74" s="4"/>
      <c r="T74" s="4"/>
      <c r="U74" s="4"/>
      <c r="V74" s="4"/>
      <c r="W74" s="4"/>
      <c r="X74" s="4"/>
      <c r="Y74" s="4"/>
      <c r="Z74" s="4"/>
    </row>
    <row r="75" spans="1:26" ht="15">
      <c r="A75" s="4"/>
      <c r="B75" s="75"/>
      <c r="C75" s="73"/>
      <c r="D75" s="73"/>
      <c r="E75" s="4"/>
      <c r="F75" s="4"/>
      <c r="G75" s="4"/>
      <c r="H75" s="4"/>
      <c r="I75" s="4"/>
      <c r="J75" s="4"/>
      <c r="K75" s="4"/>
      <c r="L75" s="4"/>
      <c r="M75" s="4"/>
      <c r="N75" s="4"/>
      <c r="O75" s="4"/>
      <c r="P75" s="4"/>
      <c r="Q75" s="4"/>
      <c r="R75" s="4"/>
      <c r="S75" s="4"/>
      <c r="T75" s="4"/>
      <c r="U75" s="4"/>
      <c r="V75" s="4"/>
      <c r="W75" s="4"/>
      <c r="X75" s="4"/>
      <c r="Y75" s="4"/>
      <c r="Z75" s="4"/>
    </row>
    <row r="76" spans="1:26" ht="15">
      <c r="A76" s="4"/>
      <c r="B76" s="75"/>
      <c r="C76" s="73"/>
      <c r="D76" s="73"/>
      <c r="E76" s="4"/>
      <c r="F76" s="4"/>
      <c r="G76" s="4"/>
      <c r="H76" s="4"/>
      <c r="I76" s="4"/>
      <c r="J76" s="4"/>
      <c r="K76" s="4"/>
      <c r="L76" s="4"/>
      <c r="M76" s="4"/>
      <c r="N76" s="4"/>
      <c r="O76" s="4"/>
      <c r="P76" s="4"/>
      <c r="Q76" s="4"/>
      <c r="R76" s="4"/>
      <c r="S76" s="4"/>
      <c r="T76" s="4"/>
      <c r="U76" s="4"/>
      <c r="V76" s="4"/>
      <c r="W76" s="4"/>
      <c r="X76" s="4"/>
      <c r="Y76" s="4"/>
      <c r="Z76" s="4"/>
    </row>
    <row r="77" spans="1:26" ht="15">
      <c r="A77" s="4"/>
      <c r="B77" s="75"/>
      <c r="C77" s="73"/>
      <c r="D77" s="73"/>
      <c r="E77" s="4"/>
      <c r="F77" s="4"/>
      <c r="G77" s="4"/>
      <c r="H77" s="4"/>
      <c r="I77" s="4"/>
      <c r="J77" s="4"/>
      <c r="K77" s="4"/>
      <c r="L77" s="4"/>
      <c r="M77" s="4"/>
      <c r="N77" s="4"/>
      <c r="O77" s="4"/>
      <c r="P77" s="4"/>
      <c r="Q77" s="4"/>
      <c r="R77" s="4"/>
      <c r="S77" s="4"/>
      <c r="T77" s="4"/>
      <c r="U77" s="4"/>
      <c r="V77" s="4"/>
      <c r="W77" s="4"/>
      <c r="X77" s="4"/>
      <c r="Y77" s="4"/>
      <c r="Z77" s="4"/>
    </row>
    <row r="78" spans="1:26" ht="15">
      <c r="A78" s="4"/>
      <c r="B78" s="75"/>
      <c r="C78" s="73"/>
      <c r="D78" s="73"/>
      <c r="E78" s="4"/>
      <c r="F78" s="4"/>
      <c r="G78" s="4"/>
      <c r="H78" s="4"/>
      <c r="I78" s="4"/>
      <c r="J78" s="4"/>
      <c r="K78" s="4"/>
      <c r="L78" s="4"/>
      <c r="M78" s="4"/>
      <c r="N78" s="4"/>
      <c r="O78" s="4"/>
      <c r="P78" s="4"/>
      <c r="Q78" s="4"/>
      <c r="R78" s="4"/>
      <c r="S78" s="4"/>
      <c r="T78" s="4"/>
      <c r="U78" s="4"/>
      <c r="V78" s="4"/>
      <c r="W78" s="4"/>
      <c r="X78" s="4"/>
      <c r="Y78" s="4"/>
      <c r="Z78" s="4"/>
    </row>
    <row r="79" spans="1:26" ht="15">
      <c r="A79" s="4"/>
      <c r="B79" s="75"/>
      <c r="C79" s="73"/>
      <c r="D79" s="73"/>
      <c r="E79" s="4"/>
      <c r="F79" s="4"/>
      <c r="G79" s="4"/>
      <c r="H79" s="4"/>
      <c r="I79" s="4"/>
      <c r="J79" s="4"/>
      <c r="K79" s="4"/>
      <c r="L79" s="4"/>
      <c r="M79" s="4"/>
      <c r="N79" s="4"/>
      <c r="O79" s="4"/>
      <c r="P79" s="4"/>
      <c r="Q79" s="4"/>
      <c r="R79" s="4"/>
      <c r="S79" s="4"/>
      <c r="T79" s="4"/>
      <c r="U79" s="4"/>
      <c r="V79" s="4"/>
      <c r="W79" s="4"/>
      <c r="X79" s="4"/>
      <c r="Y79" s="4"/>
      <c r="Z79" s="4"/>
    </row>
    <row r="80" spans="1:26" ht="15">
      <c r="A80" s="4"/>
      <c r="B80" s="75"/>
      <c r="C80" s="73"/>
      <c r="D80" s="73"/>
      <c r="E80" s="4"/>
      <c r="F80" s="4"/>
      <c r="G80" s="4"/>
      <c r="H80" s="4"/>
      <c r="I80" s="4"/>
      <c r="J80" s="4"/>
      <c r="K80" s="4"/>
      <c r="L80" s="4"/>
      <c r="M80" s="4"/>
      <c r="N80" s="4"/>
      <c r="O80" s="4"/>
      <c r="P80" s="4"/>
      <c r="Q80" s="4"/>
      <c r="R80" s="4"/>
      <c r="S80" s="4"/>
      <c r="T80" s="4"/>
      <c r="U80" s="4"/>
      <c r="V80" s="4"/>
      <c r="W80" s="4"/>
      <c r="X80" s="4"/>
      <c r="Y80" s="4"/>
      <c r="Z80" s="4"/>
    </row>
    <row r="81" spans="1:26" ht="15">
      <c r="A81" s="4"/>
      <c r="B81" s="75"/>
      <c r="C81" s="73"/>
      <c r="D81" s="73"/>
      <c r="E81" s="4"/>
      <c r="F81" s="4"/>
      <c r="G81" s="4"/>
      <c r="H81" s="4"/>
      <c r="I81" s="4"/>
      <c r="J81" s="4"/>
      <c r="K81" s="4"/>
      <c r="L81" s="4"/>
      <c r="M81" s="4"/>
      <c r="N81" s="4"/>
      <c r="O81" s="4"/>
      <c r="P81" s="4"/>
      <c r="Q81" s="4"/>
      <c r="R81" s="4"/>
      <c r="S81" s="4"/>
      <c r="T81" s="4"/>
      <c r="U81" s="4"/>
      <c r="V81" s="4"/>
      <c r="W81" s="4"/>
      <c r="X81" s="4"/>
      <c r="Y81" s="4"/>
      <c r="Z81" s="4"/>
    </row>
    <row r="82" spans="1:26" ht="15">
      <c r="A82" s="4"/>
      <c r="B82" s="75"/>
      <c r="C82" s="73"/>
      <c r="D82" s="73"/>
      <c r="E82" s="4"/>
      <c r="F82" s="4"/>
      <c r="G82" s="4"/>
      <c r="H82" s="4"/>
      <c r="I82" s="4"/>
      <c r="J82" s="4"/>
      <c r="K82" s="4"/>
      <c r="L82" s="4"/>
      <c r="M82" s="4"/>
      <c r="N82" s="4"/>
      <c r="O82" s="4"/>
      <c r="P82" s="4"/>
      <c r="Q82" s="4"/>
      <c r="R82" s="4"/>
      <c r="S82" s="4"/>
      <c r="T82" s="4"/>
      <c r="U82" s="4"/>
      <c r="V82" s="4"/>
      <c r="W82" s="4"/>
      <c r="X82" s="4"/>
      <c r="Y82" s="4"/>
      <c r="Z82" s="4"/>
    </row>
    <row r="83" spans="1:26" ht="15">
      <c r="A83" s="4"/>
      <c r="B83" s="75"/>
      <c r="C83" s="73"/>
      <c r="D83" s="73"/>
      <c r="E83" s="4"/>
      <c r="F83" s="4"/>
      <c r="G83" s="4"/>
      <c r="H83" s="4"/>
      <c r="I83" s="4"/>
      <c r="J83" s="4"/>
      <c r="K83" s="4"/>
      <c r="L83" s="4"/>
      <c r="M83" s="4"/>
      <c r="N83" s="4"/>
      <c r="O83" s="4"/>
      <c r="P83" s="4"/>
      <c r="Q83" s="4"/>
      <c r="R83" s="4"/>
      <c r="S83" s="4"/>
      <c r="T83" s="4"/>
      <c r="U83" s="4"/>
      <c r="V83" s="4"/>
      <c r="W83" s="4"/>
      <c r="X83" s="4"/>
      <c r="Y83" s="4"/>
      <c r="Z83" s="4"/>
    </row>
    <row r="84" spans="1:26" ht="15">
      <c r="A84" s="4"/>
      <c r="B84" s="75"/>
      <c r="C84" s="73"/>
      <c r="D84" s="73"/>
      <c r="E84" s="4"/>
      <c r="F84" s="4"/>
      <c r="G84" s="4"/>
      <c r="H84" s="4"/>
      <c r="I84" s="4"/>
      <c r="J84" s="4"/>
      <c r="K84" s="4"/>
      <c r="L84" s="4"/>
      <c r="M84" s="4"/>
      <c r="N84" s="4"/>
      <c r="O84" s="4"/>
      <c r="P84" s="4"/>
      <c r="Q84" s="4"/>
      <c r="R84" s="4"/>
      <c r="S84" s="4"/>
      <c r="T84" s="4"/>
      <c r="U84" s="4"/>
      <c r="V84" s="4"/>
      <c r="W84" s="4"/>
      <c r="X84" s="4"/>
      <c r="Y84" s="4"/>
      <c r="Z84" s="4"/>
    </row>
    <row r="85" spans="1:26" ht="15">
      <c r="A85" s="4"/>
      <c r="B85" s="75"/>
      <c r="C85" s="73"/>
      <c r="D85" s="73"/>
      <c r="E85" s="4"/>
      <c r="F85" s="4"/>
      <c r="G85" s="4"/>
      <c r="H85" s="4"/>
      <c r="I85" s="4"/>
      <c r="J85" s="4"/>
      <c r="K85" s="4"/>
      <c r="L85" s="4"/>
      <c r="M85" s="4"/>
      <c r="N85" s="4"/>
      <c r="O85" s="4"/>
      <c r="P85" s="4"/>
      <c r="Q85" s="4"/>
      <c r="R85" s="4"/>
      <c r="S85" s="4"/>
      <c r="T85" s="4"/>
      <c r="U85" s="4"/>
      <c r="V85" s="4"/>
      <c r="W85" s="4"/>
      <c r="X85" s="4"/>
      <c r="Y85" s="4"/>
      <c r="Z85" s="4"/>
    </row>
    <row r="86" spans="1:26" ht="15">
      <c r="A86" s="4"/>
      <c r="B86" s="75"/>
      <c r="C86" s="73"/>
      <c r="D86" s="73"/>
      <c r="E86" s="4"/>
      <c r="F86" s="4"/>
      <c r="G86" s="4"/>
      <c r="H86" s="4"/>
      <c r="I86" s="4"/>
      <c r="J86" s="4"/>
      <c r="K86" s="4"/>
      <c r="L86" s="4"/>
      <c r="M86" s="4"/>
      <c r="N86" s="4"/>
      <c r="O86" s="4"/>
      <c r="P86" s="4"/>
      <c r="Q86" s="4"/>
      <c r="R86" s="4"/>
      <c r="S86" s="4"/>
      <c r="T86" s="4"/>
      <c r="U86" s="4"/>
      <c r="V86" s="4"/>
      <c r="W86" s="4"/>
      <c r="X86" s="4"/>
      <c r="Y86" s="4"/>
      <c r="Z86" s="4"/>
    </row>
    <row r="87" spans="1:26" ht="15">
      <c r="A87" s="4"/>
      <c r="B87" s="75"/>
      <c r="C87" s="73"/>
      <c r="D87" s="73"/>
      <c r="E87" s="4"/>
      <c r="F87" s="4"/>
      <c r="G87" s="4"/>
      <c r="H87" s="4"/>
      <c r="I87" s="4"/>
      <c r="J87" s="4"/>
      <c r="K87" s="4"/>
      <c r="L87" s="4"/>
      <c r="M87" s="4"/>
      <c r="N87" s="4"/>
      <c r="O87" s="4"/>
      <c r="P87" s="4"/>
      <c r="Q87" s="4"/>
      <c r="R87" s="4"/>
      <c r="S87" s="4"/>
      <c r="T87" s="4"/>
      <c r="U87" s="4"/>
      <c r="V87" s="4"/>
      <c r="W87" s="4"/>
      <c r="X87" s="4"/>
      <c r="Y87" s="4"/>
      <c r="Z87" s="4"/>
    </row>
    <row r="88" spans="1:26" ht="15">
      <c r="A88" s="4"/>
      <c r="B88" s="75"/>
      <c r="C88" s="73"/>
      <c r="D88" s="73"/>
      <c r="E88" s="4"/>
      <c r="F88" s="4"/>
      <c r="G88" s="4"/>
      <c r="H88" s="4"/>
      <c r="I88" s="4"/>
      <c r="J88" s="4"/>
      <c r="K88" s="4"/>
      <c r="L88" s="4"/>
      <c r="M88" s="4"/>
      <c r="N88" s="4"/>
      <c r="O88" s="4"/>
      <c r="P88" s="4"/>
      <c r="Q88" s="4"/>
      <c r="R88" s="4"/>
      <c r="S88" s="4"/>
      <c r="T88" s="4"/>
      <c r="U88" s="4"/>
      <c r="V88" s="4"/>
      <c r="W88" s="4"/>
      <c r="X88" s="4"/>
      <c r="Y88" s="4"/>
      <c r="Z88" s="4"/>
    </row>
    <row r="89" spans="1:26" ht="15">
      <c r="A89" s="4"/>
      <c r="B89" s="75"/>
      <c r="C89" s="73"/>
      <c r="D89" s="73"/>
      <c r="E89" s="4"/>
      <c r="F89" s="4"/>
      <c r="G89" s="4"/>
      <c r="H89" s="4"/>
      <c r="I89" s="4"/>
      <c r="J89" s="4"/>
      <c r="K89" s="4"/>
      <c r="L89" s="4"/>
      <c r="M89" s="4"/>
      <c r="N89" s="4"/>
      <c r="O89" s="4"/>
      <c r="P89" s="4"/>
      <c r="Q89" s="4"/>
      <c r="R89" s="4"/>
      <c r="S89" s="4"/>
      <c r="T89" s="4"/>
      <c r="U89" s="4"/>
      <c r="V89" s="4"/>
      <c r="W89" s="4"/>
      <c r="X89" s="4"/>
      <c r="Y89" s="4"/>
      <c r="Z89" s="4"/>
    </row>
    <row r="90" spans="1:26" ht="15">
      <c r="A90" s="4"/>
      <c r="B90" s="75"/>
      <c r="C90" s="73"/>
      <c r="D90" s="73"/>
      <c r="E90" s="4"/>
      <c r="F90" s="4"/>
      <c r="G90" s="4"/>
      <c r="H90" s="4"/>
      <c r="I90" s="4"/>
      <c r="J90" s="4"/>
      <c r="K90" s="4"/>
      <c r="L90" s="4"/>
      <c r="M90" s="4"/>
      <c r="N90" s="4"/>
      <c r="O90" s="4"/>
      <c r="P90" s="4"/>
      <c r="Q90" s="4"/>
      <c r="R90" s="4"/>
      <c r="S90" s="4"/>
      <c r="T90" s="4"/>
      <c r="U90" s="4"/>
      <c r="V90" s="4"/>
      <c r="W90" s="4"/>
      <c r="X90" s="4"/>
      <c r="Y90" s="4"/>
      <c r="Z90" s="4"/>
    </row>
    <row r="91" spans="1:26" ht="15">
      <c r="A91" s="4"/>
      <c r="B91" s="75"/>
      <c r="C91" s="73"/>
      <c r="D91" s="73"/>
      <c r="E91" s="4"/>
      <c r="F91" s="4"/>
      <c r="G91" s="4"/>
      <c r="H91" s="4"/>
      <c r="I91" s="4"/>
      <c r="J91" s="4"/>
      <c r="K91" s="4"/>
      <c r="L91" s="4"/>
      <c r="M91" s="4"/>
      <c r="N91" s="4"/>
      <c r="O91" s="4"/>
      <c r="P91" s="4"/>
      <c r="Q91" s="4"/>
      <c r="R91" s="4"/>
      <c r="S91" s="4"/>
      <c r="T91" s="4"/>
      <c r="U91" s="4"/>
      <c r="V91" s="4"/>
      <c r="W91" s="4"/>
      <c r="X91" s="4"/>
      <c r="Y91" s="4"/>
      <c r="Z91" s="4"/>
    </row>
    <row r="92" spans="1:26" ht="15">
      <c r="A92" s="4"/>
      <c r="B92" s="75"/>
      <c r="C92" s="73"/>
      <c r="D92" s="73"/>
      <c r="E92" s="4"/>
      <c r="F92" s="4"/>
      <c r="G92" s="4"/>
      <c r="H92" s="4"/>
      <c r="I92" s="4"/>
      <c r="J92" s="4"/>
      <c r="K92" s="4"/>
      <c r="L92" s="4"/>
      <c r="M92" s="4"/>
      <c r="N92" s="4"/>
      <c r="O92" s="4"/>
      <c r="P92" s="4"/>
      <c r="Q92" s="4"/>
      <c r="R92" s="4"/>
      <c r="S92" s="4"/>
      <c r="T92" s="4"/>
      <c r="U92" s="4"/>
      <c r="V92" s="4"/>
      <c r="W92" s="4"/>
      <c r="X92" s="4"/>
      <c r="Y92" s="4"/>
      <c r="Z92" s="4"/>
    </row>
    <row r="93" spans="1:26" ht="15">
      <c r="A93" s="4"/>
      <c r="B93" s="75"/>
      <c r="C93" s="73"/>
      <c r="D93" s="73"/>
      <c r="E93" s="4"/>
      <c r="F93" s="4"/>
      <c r="G93" s="4"/>
      <c r="H93" s="4"/>
      <c r="I93" s="4"/>
      <c r="J93" s="4"/>
      <c r="K93" s="4"/>
      <c r="L93" s="4"/>
      <c r="M93" s="4"/>
      <c r="N93" s="4"/>
      <c r="O93" s="4"/>
      <c r="P93" s="4"/>
      <c r="Q93" s="4"/>
      <c r="R93" s="4"/>
      <c r="S93" s="4"/>
      <c r="T93" s="4"/>
      <c r="U93" s="4"/>
      <c r="V93" s="4"/>
      <c r="W93" s="4"/>
      <c r="X93" s="4"/>
      <c r="Y93" s="4"/>
      <c r="Z93" s="4"/>
    </row>
    <row r="94" spans="1:26" ht="15">
      <c r="A94" s="4"/>
      <c r="B94" s="75"/>
      <c r="C94" s="73"/>
      <c r="D94" s="73"/>
      <c r="E94" s="4"/>
      <c r="F94" s="4"/>
      <c r="G94" s="4"/>
      <c r="H94" s="4"/>
      <c r="I94" s="4"/>
      <c r="J94" s="4"/>
      <c r="K94" s="4"/>
      <c r="L94" s="4"/>
      <c r="M94" s="4"/>
      <c r="N94" s="4"/>
      <c r="O94" s="4"/>
      <c r="P94" s="4"/>
      <c r="Q94" s="4"/>
      <c r="R94" s="4"/>
      <c r="S94" s="4"/>
      <c r="T94" s="4"/>
      <c r="U94" s="4"/>
      <c r="V94" s="4"/>
      <c r="W94" s="4"/>
      <c r="X94" s="4"/>
      <c r="Y94" s="4"/>
      <c r="Z94" s="4"/>
    </row>
    <row r="95" spans="1:26" ht="15">
      <c r="A95" s="4"/>
      <c r="B95" s="75"/>
      <c r="C95" s="73"/>
      <c r="D95" s="73"/>
      <c r="E95" s="4"/>
      <c r="F95" s="4"/>
      <c r="G95" s="4"/>
      <c r="H95" s="4"/>
      <c r="I95" s="4"/>
      <c r="J95" s="4"/>
      <c r="K95" s="4"/>
      <c r="L95" s="4"/>
      <c r="M95" s="4"/>
      <c r="N95" s="4"/>
      <c r="O95" s="4"/>
      <c r="P95" s="4"/>
      <c r="Q95" s="4"/>
      <c r="R95" s="4"/>
      <c r="S95" s="4"/>
      <c r="T95" s="4"/>
      <c r="U95" s="4"/>
      <c r="V95" s="4"/>
      <c r="W95" s="4"/>
      <c r="X95" s="4"/>
      <c r="Y95" s="4"/>
      <c r="Z95" s="4"/>
    </row>
    <row r="96" spans="1:26" ht="15">
      <c r="A96" s="4"/>
      <c r="B96" s="75"/>
      <c r="C96" s="73"/>
      <c r="D96" s="73"/>
      <c r="E96" s="4"/>
      <c r="F96" s="4"/>
      <c r="G96" s="4"/>
      <c r="H96" s="4"/>
      <c r="I96" s="4"/>
      <c r="J96" s="4"/>
      <c r="K96" s="4"/>
      <c r="L96" s="4"/>
      <c r="M96" s="4"/>
      <c r="N96" s="4"/>
      <c r="O96" s="4"/>
      <c r="P96" s="4"/>
      <c r="Q96" s="4"/>
      <c r="R96" s="4"/>
      <c r="S96" s="4"/>
      <c r="T96" s="4"/>
      <c r="U96" s="4"/>
      <c r="V96" s="4"/>
      <c r="W96" s="4"/>
      <c r="X96" s="4"/>
      <c r="Y96" s="4"/>
      <c r="Z96" s="4"/>
    </row>
    <row r="97" spans="1:26" ht="15">
      <c r="A97" s="4"/>
      <c r="B97" s="75"/>
      <c r="C97" s="73"/>
      <c r="D97" s="73"/>
      <c r="E97" s="4"/>
      <c r="F97" s="4"/>
      <c r="G97" s="4"/>
      <c r="H97" s="4"/>
      <c r="I97" s="4"/>
      <c r="J97" s="4"/>
      <c r="K97" s="4"/>
      <c r="L97" s="4"/>
      <c r="M97" s="4"/>
      <c r="N97" s="4"/>
      <c r="O97" s="4"/>
      <c r="P97" s="4"/>
      <c r="Q97" s="4"/>
      <c r="R97" s="4"/>
      <c r="S97" s="4"/>
      <c r="T97" s="4"/>
      <c r="U97" s="4"/>
      <c r="V97" s="4"/>
      <c r="W97" s="4"/>
      <c r="X97" s="4"/>
      <c r="Y97" s="4"/>
      <c r="Z97" s="4"/>
    </row>
    <row r="98" spans="1:26" ht="15">
      <c r="A98" s="4"/>
      <c r="B98" s="75"/>
      <c r="C98" s="73"/>
      <c r="D98" s="73"/>
      <c r="E98" s="4"/>
      <c r="F98" s="4"/>
      <c r="G98" s="4"/>
      <c r="H98" s="4"/>
      <c r="I98" s="4"/>
      <c r="J98" s="4"/>
      <c r="K98" s="4"/>
      <c r="L98" s="4"/>
      <c r="M98" s="4"/>
      <c r="N98" s="4"/>
      <c r="O98" s="4"/>
      <c r="P98" s="4"/>
      <c r="Q98" s="4"/>
      <c r="R98" s="4"/>
      <c r="S98" s="4"/>
      <c r="T98" s="4"/>
      <c r="U98" s="4"/>
      <c r="V98" s="4"/>
      <c r="W98" s="4"/>
      <c r="X98" s="4"/>
      <c r="Y98" s="4"/>
      <c r="Z98" s="4"/>
    </row>
    <row r="99" spans="1:26" ht="15">
      <c r="A99" s="4"/>
      <c r="B99" s="75"/>
      <c r="C99" s="73"/>
      <c r="D99" s="73"/>
      <c r="E99" s="4"/>
      <c r="F99" s="4"/>
      <c r="G99" s="4"/>
      <c r="H99" s="4"/>
      <c r="I99" s="4"/>
      <c r="J99" s="4"/>
      <c r="K99" s="4"/>
      <c r="L99" s="4"/>
      <c r="M99" s="4"/>
      <c r="N99" s="4"/>
      <c r="O99" s="4"/>
      <c r="P99" s="4"/>
      <c r="Q99" s="4"/>
      <c r="R99" s="4"/>
      <c r="S99" s="4"/>
      <c r="T99" s="4"/>
      <c r="U99" s="4"/>
      <c r="V99" s="4"/>
      <c r="W99" s="4"/>
      <c r="X99" s="4"/>
      <c r="Y99" s="4"/>
      <c r="Z99" s="4"/>
    </row>
    <row r="100" spans="1:26" ht="15">
      <c r="A100" s="4"/>
      <c r="B100" s="75"/>
      <c r="C100" s="73"/>
      <c r="D100" s="73"/>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5"/>
      <c r="C101" s="73"/>
      <c r="D101" s="73"/>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5"/>
      <c r="C102" s="73"/>
      <c r="D102" s="73"/>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5"/>
      <c r="C103" s="73"/>
      <c r="D103" s="73"/>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5"/>
      <c r="C104" s="73"/>
      <c r="D104" s="73"/>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5"/>
      <c r="C105" s="73"/>
      <c r="D105" s="73"/>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5"/>
      <c r="C106" s="73"/>
      <c r="D106" s="73"/>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5"/>
      <c r="C107" s="73"/>
      <c r="D107" s="73"/>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5"/>
      <c r="C108" s="73"/>
      <c r="D108" s="73"/>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5"/>
      <c r="C109" s="73"/>
      <c r="D109" s="73"/>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5"/>
      <c r="C110" s="73"/>
      <c r="D110" s="73"/>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5"/>
      <c r="C111" s="73"/>
      <c r="D111" s="73"/>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5"/>
      <c r="C112" s="73"/>
      <c r="D112" s="73"/>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5"/>
      <c r="C113" s="73"/>
      <c r="D113" s="73"/>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5"/>
      <c r="C114" s="73"/>
      <c r="D114" s="73"/>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5"/>
      <c r="C115" s="73"/>
      <c r="D115" s="73"/>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5"/>
      <c r="C116" s="73"/>
      <c r="D116" s="73"/>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5"/>
      <c r="C117" s="73"/>
      <c r="D117" s="73"/>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5"/>
      <c r="C118" s="73"/>
      <c r="D118" s="73"/>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5"/>
      <c r="C119" s="73"/>
      <c r="D119" s="73"/>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5"/>
      <c r="C120" s="73"/>
      <c r="D120" s="73"/>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5"/>
      <c r="C121" s="73"/>
      <c r="D121" s="73"/>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5"/>
      <c r="C122" s="73"/>
      <c r="D122" s="73"/>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5"/>
      <c r="C123" s="73"/>
      <c r="D123" s="73"/>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5"/>
      <c r="C124" s="73"/>
      <c r="D124" s="73"/>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5"/>
      <c r="C125" s="73"/>
      <c r="D125" s="73"/>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5"/>
      <c r="C126" s="73"/>
      <c r="D126" s="73"/>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5"/>
      <c r="C127" s="73"/>
      <c r="D127" s="73"/>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5"/>
      <c r="C128" s="73"/>
      <c r="D128" s="73"/>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5"/>
      <c r="C129" s="73"/>
      <c r="D129" s="73"/>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5"/>
      <c r="C130" s="73"/>
      <c r="D130" s="73"/>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5"/>
      <c r="C131" s="73"/>
      <c r="D131" s="73"/>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5"/>
      <c r="C132" s="73"/>
      <c r="D132" s="73"/>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5"/>
      <c r="C133" s="73"/>
      <c r="D133" s="73"/>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5"/>
      <c r="C134" s="73"/>
      <c r="D134" s="73"/>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5"/>
      <c r="C135" s="73"/>
      <c r="D135" s="73"/>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5"/>
      <c r="C136" s="73"/>
      <c r="D136" s="73"/>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5"/>
      <c r="C137" s="73"/>
      <c r="D137" s="73"/>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5"/>
      <c r="C138" s="73"/>
      <c r="D138" s="73"/>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5"/>
      <c r="C139" s="73"/>
      <c r="D139" s="73"/>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5"/>
      <c r="C140" s="73"/>
      <c r="D140" s="73"/>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5"/>
      <c r="C141" s="73"/>
      <c r="D141" s="73"/>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5"/>
      <c r="C142" s="73"/>
      <c r="D142" s="73"/>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5"/>
      <c r="C143" s="73"/>
      <c r="D143" s="73"/>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5"/>
      <c r="C144" s="73"/>
      <c r="D144" s="73"/>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5"/>
      <c r="C145" s="73"/>
      <c r="D145" s="73"/>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5"/>
      <c r="C146" s="73"/>
      <c r="D146" s="73"/>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5"/>
      <c r="C147" s="73"/>
      <c r="D147" s="73"/>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5"/>
      <c r="C148" s="73"/>
      <c r="D148" s="73"/>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5"/>
      <c r="C149" s="73"/>
      <c r="D149" s="73"/>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5"/>
      <c r="C150" s="73"/>
      <c r="D150" s="73"/>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5"/>
      <c r="C151" s="73"/>
      <c r="D151" s="73"/>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5"/>
      <c r="C152" s="73"/>
      <c r="D152" s="73"/>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5"/>
      <c r="C153" s="73"/>
      <c r="D153" s="73"/>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5"/>
      <c r="C154" s="73"/>
      <c r="D154" s="73"/>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5"/>
      <c r="C155" s="73"/>
      <c r="D155" s="73"/>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5"/>
      <c r="C156" s="73"/>
      <c r="D156" s="73"/>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5"/>
      <c r="C157" s="73"/>
      <c r="D157" s="73"/>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5"/>
      <c r="C158" s="73"/>
      <c r="D158" s="73"/>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5"/>
      <c r="C159" s="73"/>
      <c r="D159" s="73"/>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5"/>
      <c r="C160" s="73"/>
      <c r="D160" s="73"/>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5"/>
      <c r="C161" s="73"/>
      <c r="D161" s="73"/>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5"/>
      <c r="C162" s="73"/>
      <c r="D162" s="73"/>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5"/>
      <c r="C163" s="73"/>
      <c r="D163" s="73"/>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5"/>
      <c r="C164" s="73"/>
      <c r="D164" s="73"/>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5"/>
      <c r="C165" s="73"/>
      <c r="D165" s="73"/>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5"/>
      <c r="C166" s="73"/>
      <c r="D166" s="73"/>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5"/>
      <c r="C167" s="73"/>
      <c r="D167" s="73"/>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5"/>
      <c r="C168" s="73"/>
      <c r="D168" s="73"/>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5"/>
      <c r="C169" s="73"/>
      <c r="D169" s="73"/>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5"/>
      <c r="C170" s="73"/>
      <c r="D170" s="73"/>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5"/>
      <c r="C171" s="73"/>
      <c r="D171" s="73"/>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5"/>
      <c r="C172" s="73"/>
      <c r="D172" s="73"/>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5"/>
      <c r="C173" s="73"/>
      <c r="D173" s="73"/>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5"/>
      <c r="C174" s="73"/>
      <c r="D174" s="73"/>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5"/>
      <c r="C175" s="73"/>
      <c r="D175" s="73"/>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5"/>
      <c r="C176" s="73"/>
      <c r="D176" s="73"/>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5"/>
      <c r="C177" s="73"/>
      <c r="D177" s="73"/>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5"/>
      <c r="C178" s="73"/>
      <c r="D178" s="73"/>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5"/>
      <c r="C179" s="73"/>
      <c r="D179" s="73"/>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5"/>
      <c r="C180" s="73"/>
      <c r="D180" s="73"/>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5"/>
      <c r="C181" s="73"/>
      <c r="D181" s="73"/>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5"/>
      <c r="C182" s="73"/>
      <c r="D182" s="73"/>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5"/>
      <c r="C183" s="73"/>
      <c r="D183" s="73"/>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5"/>
      <c r="C184" s="73"/>
      <c r="D184" s="73"/>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5"/>
      <c r="C185" s="73"/>
      <c r="D185" s="73"/>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5"/>
      <c r="C186" s="73"/>
      <c r="D186" s="73"/>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5"/>
      <c r="C187" s="73"/>
      <c r="D187" s="73"/>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5"/>
      <c r="C188" s="73"/>
      <c r="D188" s="73"/>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5"/>
      <c r="C189" s="73"/>
      <c r="D189" s="73"/>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5"/>
      <c r="C190" s="73"/>
      <c r="D190" s="73"/>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5"/>
      <c r="C191" s="73"/>
      <c r="D191" s="73"/>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5"/>
      <c r="C192" s="73"/>
      <c r="D192" s="73"/>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5"/>
      <c r="C193" s="73"/>
      <c r="D193" s="73"/>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5"/>
      <c r="C194" s="73"/>
      <c r="D194" s="73"/>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5"/>
      <c r="C195" s="73"/>
      <c r="D195" s="73"/>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5"/>
      <c r="C196" s="73"/>
      <c r="D196" s="73"/>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5"/>
      <c r="C197" s="73"/>
      <c r="D197" s="73"/>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5"/>
      <c r="C198" s="73"/>
      <c r="D198" s="73"/>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5"/>
      <c r="C199" s="73"/>
      <c r="D199" s="73"/>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5"/>
      <c r="C200" s="73"/>
      <c r="D200" s="73"/>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5"/>
      <c r="C201" s="73"/>
      <c r="D201" s="73"/>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5"/>
      <c r="C202" s="73"/>
      <c r="D202" s="73"/>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5"/>
      <c r="C203" s="73"/>
      <c r="D203" s="73"/>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5"/>
      <c r="C204" s="73"/>
      <c r="D204" s="73"/>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5"/>
      <c r="C205" s="73"/>
      <c r="D205" s="73"/>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5"/>
      <c r="C206" s="73"/>
      <c r="D206" s="73"/>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5"/>
      <c r="C207" s="73"/>
      <c r="D207" s="73"/>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5"/>
      <c r="C208" s="73"/>
      <c r="D208" s="73"/>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5"/>
      <c r="C209" s="73"/>
      <c r="D209" s="73"/>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5"/>
      <c r="C210" s="73"/>
      <c r="D210" s="73"/>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5"/>
      <c r="C211" s="73"/>
      <c r="D211" s="73"/>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5"/>
      <c r="C212" s="73"/>
      <c r="D212" s="73"/>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5"/>
      <c r="C213" s="73"/>
      <c r="D213" s="73"/>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5"/>
      <c r="C214" s="73"/>
      <c r="D214" s="73"/>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5"/>
      <c r="C215" s="73"/>
      <c r="D215" s="73"/>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5"/>
      <c r="C216" s="73"/>
      <c r="D216" s="73"/>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5"/>
      <c r="C217" s="73"/>
      <c r="D217" s="73"/>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5"/>
      <c r="C218" s="73"/>
      <c r="D218" s="73"/>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5"/>
      <c r="C219" s="73"/>
      <c r="D219" s="73"/>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5"/>
      <c r="C220" s="73"/>
      <c r="D220" s="73"/>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5"/>
      <c r="C221" s="73"/>
      <c r="D221" s="73"/>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5"/>
      <c r="C222" s="73"/>
      <c r="D222" s="73"/>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5"/>
      <c r="C223" s="73"/>
      <c r="D223" s="73"/>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5"/>
      <c r="C224" s="73"/>
      <c r="D224" s="73"/>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5"/>
      <c r="C225" s="73"/>
      <c r="D225" s="73"/>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5"/>
      <c r="C226" s="73"/>
      <c r="D226" s="73"/>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5"/>
      <c r="C227" s="73"/>
      <c r="D227" s="73"/>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5"/>
      <c r="C228" s="73"/>
      <c r="D228" s="73"/>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5"/>
      <c r="C229" s="73"/>
      <c r="D229" s="73"/>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5"/>
      <c r="C230" s="73"/>
      <c r="D230" s="73"/>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5"/>
      <c r="C231" s="73"/>
      <c r="D231" s="73"/>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5"/>
      <c r="C232" s="73"/>
      <c r="D232" s="73"/>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5"/>
      <c r="C233" s="73"/>
      <c r="D233" s="73"/>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5"/>
      <c r="C234" s="73"/>
      <c r="D234" s="73"/>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5"/>
      <c r="C235" s="73"/>
      <c r="D235" s="73"/>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5"/>
      <c r="C236" s="73"/>
      <c r="D236" s="73"/>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5"/>
      <c r="C237" s="73"/>
      <c r="D237" s="73"/>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5"/>
      <c r="C238" s="73"/>
      <c r="D238" s="73"/>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5"/>
      <c r="C239" s="73"/>
      <c r="D239" s="73"/>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5"/>
      <c r="C240" s="73"/>
      <c r="D240" s="73"/>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5"/>
      <c r="C241" s="73"/>
      <c r="D241" s="73"/>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5"/>
      <c r="C242" s="73"/>
      <c r="D242" s="73"/>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5"/>
      <c r="C243" s="73"/>
      <c r="D243" s="73"/>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5"/>
      <c r="C244" s="73"/>
      <c r="D244" s="73"/>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5"/>
      <c r="C245" s="73"/>
      <c r="D245" s="73"/>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5"/>
      <c r="C246" s="73"/>
      <c r="D246" s="73"/>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5"/>
      <c r="C247" s="73"/>
      <c r="D247" s="73"/>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5"/>
      <c r="C248" s="73"/>
      <c r="D248" s="73"/>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5"/>
      <c r="C249" s="73"/>
      <c r="D249" s="73"/>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5"/>
      <c r="C250" s="73"/>
      <c r="D250" s="73"/>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5"/>
      <c r="C251" s="73"/>
      <c r="D251" s="73"/>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5"/>
      <c r="C252" s="73"/>
      <c r="D252" s="73"/>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5"/>
      <c r="C253" s="73"/>
      <c r="D253" s="73"/>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5"/>
      <c r="C254" s="73"/>
      <c r="D254" s="73"/>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5"/>
      <c r="C255" s="73"/>
      <c r="D255" s="73"/>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5"/>
      <c r="C256" s="73"/>
      <c r="D256" s="73"/>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5"/>
      <c r="C257" s="73"/>
      <c r="D257" s="73"/>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5"/>
      <c r="C258" s="73"/>
      <c r="D258" s="73"/>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5"/>
      <c r="C259" s="73"/>
      <c r="D259" s="73"/>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5"/>
      <c r="C260" s="73"/>
      <c r="D260" s="73"/>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5"/>
      <c r="C261" s="73"/>
      <c r="D261" s="73"/>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5"/>
      <c r="C262" s="73"/>
      <c r="D262" s="73"/>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5"/>
      <c r="C263" s="73"/>
      <c r="D263" s="73"/>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5"/>
      <c r="C264" s="73"/>
      <c r="D264" s="73"/>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5"/>
      <c r="C265" s="73"/>
      <c r="D265" s="73"/>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5"/>
      <c r="C266" s="73"/>
      <c r="D266" s="73"/>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5"/>
      <c r="C267" s="73"/>
      <c r="D267" s="73"/>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5"/>
      <c r="C268" s="73"/>
      <c r="D268" s="73"/>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5"/>
      <c r="C269" s="73"/>
      <c r="D269" s="73"/>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5"/>
      <c r="C270" s="73"/>
      <c r="D270" s="73"/>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5"/>
      <c r="C271" s="73"/>
      <c r="D271" s="73"/>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5"/>
      <c r="C272" s="73"/>
      <c r="D272" s="73"/>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5"/>
      <c r="C273" s="73"/>
      <c r="D273" s="73"/>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5"/>
      <c r="C274" s="73"/>
      <c r="D274" s="73"/>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5"/>
      <c r="C275" s="73"/>
      <c r="D275" s="73"/>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5"/>
      <c r="C276" s="73"/>
      <c r="D276" s="73"/>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5"/>
      <c r="C277" s="73"/>
      <c r="D277" s="73"/>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5"/>
      <c r="C278" s="73"/>
      <c r="D278" s="73"/>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5"/>
      <c r="C279" s="73"/>
      <c r="D279" s="73"/>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5"/>
      <c r="C280" s="73"/>
      <c r="D280" s="73"/>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5"/>
      <c r="C281" s="73"/>
      <c r="D281" s="73"/>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5"/>
      <c r="C282" s="73"/>
      <c r="D282" s="73"/>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5"/>
      <c r="C283" s="73"/>
      <c r="D283" s="73"/>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5"/>
      <c r="C284" s="73"/>
      <c r="D284" s="73"/>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5"/>
      <c r="C285" s="73"/>
      <c r="D285" s="73"/>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5"/>
      <c r="C286" s="73"/>
      <c r="D286" s="73"/>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5"/>
      <c r="C287" s="73"/>
      <c r="D287" s="73"/>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5"/>
      <c r="C288" s="73"/>
      <c r="D288" s="73"/>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5"/>
      <c r="C289" s="73"/>
      <c r="D289" s="73"/>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5"/>
      <c r="C290" s="73"/>
      <c r="D290" s="73"/>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5"/>
      <c r="C291" s="73"/>
      <c r="D291" s="73"/>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5"/>
      <c r="C292" s="73"/>
      <c r="D292" s="73"/>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5"/>
      <c r="C293" s="73"/>
      <c r="D293" s="73"/>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5"/>
      <c r="C294" s="73"/>
      <c r="D294" s="73"/>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5"/>
      <c r="C295" s="73"/>
      <c r="D295" s="73"/>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5"/>
      <c r="C296" s="73"/>
      <c r="D296" s="73"/>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5"/>
      <c r="C297" s="73"/>
      <c r="D297" s="73"/>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5"/>
      <c r="C298" s="73"/>
      <c r="D298" s="73"/>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5"/>
      <c r="C299" s="73"/>
      <c r="D299" s="73"/>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5"/>
      <c r="C300" s="73"/>
      <c r="D300" s="73"/>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5"/>
      <c r="C301" s="73"/>
      <c r="D301" s="73"/>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5"/>
      <c r="C302" s="73"/>
      <c r="D302" s="73"/>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5"/>
      <c r="C303" s="73"/>
      <c r="D303" s="73"/>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5"/>
      <c r="C304" s="73"/>
      <c r="D304" s="73"/>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5"/>
      <c r="C305" s="73"/>
      <c r="D305" s="73"/>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5"/>
      <c r="C306" s="73"/>
      <c r="D306" s="73"/>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5"/>
      <c r="C307" s="73"/>
      <c r="D307" s="73"/>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5"/>
      <c r="C308" s="73"/>
      <c r="D308" s="73"/>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5"/>
      <c r="C309" s="73"/>
      <c r="D309" s="73"/>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5"/>
      <c r="C310" s="73"/>
      <c r="D310" s="73"/>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5"/>
      <c r="C311" s="73"/>
      <c r="D311" s="73"/>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5"/>
      <c r="C312" s="73"/>
      <c r="D312" s="73"/>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5"/>
      <c r="C313" s="73"/>
      <c r="D313" s="73"/>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5"/>
      <c r="C314" s="73"/>
      <c r="D314" s="73"/>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5"/>
      <c r="C315" s="73"/>
      <c r="D315" s="73"/>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5"/>
      <c r="C316" s="73"/>
      <c r="D316" s="73"/>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5"/>
      <c r="C317" s="73"/>
      <c r="D317" s="73"/>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5"/>
      <c r="C318" s="73"/>
      <c r="D318" s="73"/>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5"/>
      <c r="C319" s="73"/>
      <c r="D319" s="73"/>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5"/>
      <c r="C320" s="73"/>
      <c r="D320" s="73"/>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5"/>
      <c r="C321" s="73"/>
      <c r="D321" s="73"/>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5"/>
      <c r="C322" s="73"/>
      <c r="D322" s="73"/>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5"/>
      <c r="C323" s="73"/>
      <c r="D323" s="73"/>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5"/>
      <c r="C324" s="73"/>
      <c r="D324" s="73"/>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5"/>
      <c r="C325" s="73"/>
      <c r="D325" s="73"/>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5"/>
      <c r="C326" s="73"/>
      <c r="D326" s="73"/>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5"/>
      <c r="C327" s="73"/>
      <c r="D327" s="73"/>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5"/>
      <c r="C328" s="73"/>
      <c r="D328" s="73"/>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5"/>
      <c r="C329" s="73"/>
      <c r="D329" s="73"/>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5"/>
      <c r="C330" s="73"/>
      <c r="D330" s="73"/>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5"/>
      <c r="C331" s="73"/>
      <c r="D331" s="73"/>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5"/>
      <c r="C332" s="73"/>
      <c r="D332" s="73"/>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5"/>
      <c r="C333" s="73"/>
      <c r="D333" s="73"/>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5"/>
      <c r="C334" s="73"/>
      <c r="D334" s="73"/>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5"/>
      <c r="C335" s="73"/>
      <c r="D335" s="73"/>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5"/>
      <c r="C336" s="73"/>
      <c r="D336" s="73"/>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5"/>
      <c r="C337" s="73"/>
      <c r="D337" s="73"/>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5"/>
      <c r="C338" s="73"/>
      <c r="D338" s="73"/>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5"/>
      <c r="C339" s="73"/>
      <c r="D339" s="73"/>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5"/>
      <c r="C340" s="73"/>
      <c r="D340" s="73"/>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5"/>
      <c r="C341" s="73"/>
      <c r="D341" s="73"/>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5"/>
      <c r="C342" s="73"/>
      <c r="D342" s="73"/>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5"/>
      <c r="C343" s="73"/>
      <c r="D343" s="73"/>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5"/>
      <c r="C344" s="73"/>
      <c r="D344" s="73"/>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5"/>
      <c r="C345" s="73"/>
      <c r="D345" s="73"/>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5"/>
      <c r="C346" s="73"/>
      <c r="D346" s="73"/>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5"/>
      <c r="C347" s="73"/>
      <c r="D347" s="73"/>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5"/>
      <c r="C348" s="73"/>
      <c r="D348" s="73"/>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5"/>
      <c r="C349" s="73"/>
      <c r="D349" s="73"/>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5"/>
      <c r="C350" s="73"/>
      <c r="D350" s="73"/>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5"/>
      <c r="C351" s="73"/>
      <c r="D351" s="73"/>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5"/>
      <c r="C352" s="73"/>
      <c r="D352" s="73"/>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5"/>
      <c r="C353" s="73"/>
      <c r="D353" s="73"/>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5"/>
      <c r="C354" s="73"/>
      <c r="D354" s="73"/>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5"/>
      <c r="C355" s="73"/>
      <c r="D355" s="73"/>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5"/>
      <c r="C356" s="73"/>
      <c r="D356" s="73"/>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5"/>
      <c r="C357" s="73"/>
      <c r="D357" s="73"/>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5"/>
      <c r="C358" s="73"/>
      <c r="D358" s="73"/>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5"/>
      <c r="C359" s="73"/>
      <c r="D359" s="73"/>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5"/>
      <c r="C360" s="73"/>
      <c r="D360" s="73"/>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5"/>
      <c r="C361" s="73"/>
      <c r="D361" s="73"/>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5"/>
      <c r="C362" s="73"/>
      <c r="D362" s="73"/>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5"/>
      <c r="C363" s="73"/>
      <c r="D363" s="73"/>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5"/>
      <c r="C364" s="73"/>
      <c r="D364" s="73"/>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5"/>
      <c r="C365" s="73"/>
      <c r="D365" s="73"/>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5"/>
      <c r="C366" s="73"/>
      <c r="D366" s="73"/>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5"/>
      <c r="C367" s="73"/>
      <c r="D367" s="73"/>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5"/>
      <c r="C368" s="73"/>
      <c r="D368" s="73"/>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5"/>
      <c r="C369" s="73"/>
      <c r="D369" s="73"/>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5"/>
      <c r="C370" s="73"/>
      <c r="D370" s="73"/>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5"/>
      <c r="C371" s="73"/>
      <c r="D371" s="73"/>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5"/>
      <c r="C372" s="73"/>
      <c r="D372" s="73"/>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5"/>
      <c r="C373" s="73"/>
      <c r="D373" s="73"/>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5"/>
      <c r="C374" s="73"/>
      <c r="D374" s="73"/>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5"/>
      <c r="C375" s="73"/>
      <c r="D375" s="73"/>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5"/>
      <c r="C376" s="73"/>
      <c r="D376" s="73"/>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5"/>
      <c r="C377" s="73"/>
      <c r="D377" s="73"/>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5"/>
      <c r="C378" s="73"/>
      <c r="D378" s="73"/>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5"/>
      <c r="C379" s="73"/>
      <c r="D379" s="73"/>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5"/>
      <c r="C380" s="73"/>
      <c r="D380" s="73"/>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5"/>
      <c r="C381" s="73"/>
      <c r="D381" s="73"/>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5"/>
      <c r="C382" s="73"/>
      <c r="D382" s="73"/>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5"/>
      <c r="C383" s="73"/>
      <c r="D383" s="73"/>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5"/>
      <c r="C384" s="73"/>
      <c r="D384" s="73"/>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5"/>
      <c r="C385" s="73"/>
      <c r="D385" s="73"/>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5"/>
      <c r="C386" s="73"/>
      <c r="D386" s="73"/>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5"/>
      <c r="C387" s="73"/>
      <c r="D387" s="73"/>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5"/>
      <c r="C388" s="73"/>
      <c r="D388" s="73"/>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5"/>
      <c r="C389" s="73"/>
      <c r="D389" s="73"/>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5"/>
      <c r="C390" s="73"/>
      <c r="D390" s="73"/>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5"/>
      <c r="C391" s="73"/>
      <c r="D391" s="73"/>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5"/>
      <c r="C392" s="73"/>
      <c r="D392" s="73"/>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5"/>
      <c r="C393" s="73"/>
      <c r="D393" s="73"/>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5"/>
      <c r="C394" s="73"/>
      <c r="D394" s="73"/>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5"/>
      <c r="C395" s="73"/>
      <c r="D395" s="73"/>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5"/>
      <c r="C396" s="73"/>
      <c r="D396" s="73"/>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5"/>
      <c r="C397" s="73"/>
      <c r="D397" s="73"/>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5"/>
      <c r="C398" s="73"/>
      <c r="D398" s="73"/>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5"/>
      <c r="C399" s="73"/>
      <c r="D399" s="73"/>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5"/>
      <c r="C400" s="73"/>
      <c r="D400" s="73"/>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5"/>
      <c r="C401" s="73"/>
      <c r="D401" s="73"/>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5"/>
      <c r="C402" s="73"/>
      <c r="D402" s="73"/>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5"/>
      <c r="C403" s="73"/>
      <c r="D403" s="73"/>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5"/>
      <c r="C404" s="73"/>
      <c r="D404" s="73"/>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5"/>
      <c r="C405" s="73"/>
      <c r="D405" s="73"/>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5"/>
      <c r="C406" s="73"/>
      <c r="D406" s="73"/>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5"/>
      <c r="C407" s="73"/>
      <c r="D407" s="73"/>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5"/>
      <c r="C408" s="73"/>
      <c r="D408" s="73"/>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5"/>
      <c r="C409" s="73"/>
      <c r="D409" s="73"/>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5"/>
      <c r="C410" s="73"/>
      <c r="D410" s="73"/>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5"/>
      <c r="C411" s="73"/>
      <c r="D411" s="73"/>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5"/>
      <c r="C412" s="73"/>
      <c r="D412" s="73"/>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5"/>
      <c r="C413" s="73"/>
      <c r="D413" s="73"/>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5"/>
      <c r="C414" s="73"/>
      <c r="D414" s="73"/>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5"/>
      <c r="C415" s="73"/>
      <c r="D415" s="73"/>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5"/>
      <c r="C416" s="73"/>
      <c r="D416" s="73"/>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5"/>
      <c r="C417" s="73"/>
      <c r="D417" s="73"/>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5"/>
      <c r="C418" s="73"/>
      <c r="D418" s="73"/>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5"/>
      <c r="C419" s="73"/>
      <c r="D419" s="73"/>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5"/>
      <c r="C420" s="73"/>
      <c r="D420" s="73"/>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5"/>
      <c r="C421" s="73"/>
      <c r="D421" s="73"/>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5"/>
      <c r="C422" s="73"/>
      <c r="D422" s="73"/>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5"/>
      <c r="C423" s="73"/>
      <c r="D423" s="73"/>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5"/>
      <c r="C424" s="73"/>
      <c r="D424" s="73"/>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5"/>
      <c r="C425" s="73"/>
      <c r="D425" s="73"/>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5"/>
      <c r="C426" s="73"/>
      <c r="D426" s="73"/>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5"/>
      <c r="C427" s="73"/>
      <c r="D427" s="73"/>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5"/>
      <c r="C428" s="73"/>
      <c r="D428" s="73"/>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5"/>
      <c r="C429" s="73"/>
      <c r="D429" s="73"/>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5"/>
      <c r="C430" s="73"/>
      <c r="D430" s="73"/>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5"/>
      <c r="C431" s="73"/>
      <c r="D431" s="73"/>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5"/>
      <c r="C432" s="73"/>
      <c r="D432" s="73"/>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5"/>
      <c r="C433" s="73"/>
      <c r="D433" s="73"/>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5"/>
      <c r="C434" s="73"/>
      <c r="D434" s="73"/>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5"/>
      <c r="C435" s="73"/>
      <c r="D435" s="73"/>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5"/>
      <c r="C436" s="73"/>
      <c r="D436" s="73"/>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5"/>
      <c r="C437" s="73"/>
      <c r="D437" s="73"/>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5"/>
      <c r="C438" s="73"/>
      <c r="D438" s="73"/>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5"/>
      <c r="C439" s="73"/>
      <c r="D439" s="73"/>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5"/>
      <c r="C440" s="73"/>
      <c r="D440" s="73"/>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5"/>
      <c r="C441" s="73"/>
      <c r="D441" s="73"/>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5"/>
      <c r="C442" s="73"/>
      <c r="D442" s="73"/>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5"/>
      <c r="C443" s="73"/>
      <c r="D443" s="73"/>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5"/>
      <c r="C444" s="73"/>
      <c r="D444" s="73"/>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5"/>
      <c r="C445" s="73"/>
      <c r="D445" s="73"/>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5"/>
      <c r="C446" s="73"/>
      <c r="D446" s="73"/>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5"/>
      <c r="C447" s="73"/>
      <c r="D447" s="73"/>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5"/>
      <c r="C448" s="73"/>
      <c r="D448" s="73"/>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5"/>
      <c r="C449" s="73"/>
      <c r="D449" s="73"/>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5"/>
      <c r="C450" s="73"/>
      <c r="D450" s="73"/>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5"/>
      <c r="C451" s="73"/>
      <c r="D451" s="73"/>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5"/>
      <c r="C452" s="73"/>
      <c r="D452" s="73"/>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5"/>
      <c r="C453" s="73"/>
      <c r="D453" s="73"/>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5"/>
      <c r="C454" s="73"/>
      <c r="D454" s="73"/>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5"/>
      <c r="C455" s="73"/>
      <c r="D455" s="73"/>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5"/>
      <c r="C456" s="73"/>
      <c r="D456" s="73"/>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5"/>
      <c r="C457" s="73"/>
      <c r="D457" s="73"/>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5"/>
      <c r="C458" s="73"/>
      <c r="D458" s="73"/>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5"/>
      <c r="C459" s="73"/>
      <c r="D459" s="73"/>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5"/>
      <c r="C460" s="73"/>
      <c r="D460" s="73"/>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5"/>
      <c r="C461" s="73"/>
      <c r="D461" s="73"/>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5"/>
      <c r="C462" s="73"/>
      <c r="D462" s="73"/>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5"/>
      <c r="C463" s="73"/>
      <c r="D463" s="73"/>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5"/>
      <c r="C464" s="73"/>
      <c r="D464" s="73"/>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5"/>
      <c r="C465" s="73"/>
      <c r="D465" s="73"/>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5"/>
      <c r="C466" s="73"/>
      <c r="D466" s="73"/>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5"/>
      <c r="C467" s="73"/>
      <c r="D467" s="73"/>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5"/>
      <c r="C468" s="73"/>
      <c r="D468" s="73"/>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5"/>
      <c r="C469" s="73"/>
      <c r="D469" s="73"/>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5"/>
      <c r="C470" s="73"/>
      <c r="D470" s="73"/>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5"/>
      <c r="C471" s="73"/>
      <c r="D471" s="73"/>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5"/>
      <c r="C472" s="73"/>
      <c r="D472" s="73"/>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5"/>
      <c r="C473" s="73"/>
      <c r="D473" s="73"/>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5"/>
      <c r="C474" s="73"/>
      <c r="D474" s="73"/>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5"/>
      <c r="C475" s="73"/>
      <c r="D475" s="73"/>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5"/>
      <c r="C476" s="73"/>
      <c r="D476" s="73"/>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5"/>
      <c r="C477" s="73"/>
      <c r="D477" s="73"/>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5"/>
      <c r="C478" s="73"/>
      <c r="D478" s="73"/>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5"/>
      <c r="C479" s="73"/>
      <c r="D479" s="73"/>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5"/>
      <c r="C480" s="73"/>
      <c r="D480" s="73"/>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5"/>
      <c r="C481" s="73"/>
      <c r="D481" s="73"/>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5"/>
      <c r="C482" s="73"/>
      <c r="D482" s="73"/>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5"/>
      <c r="C483" s="73"/>
      <c r="D483" s="73"/>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5"/>
      <c r="C484" s="73"/>
      <c r="D484" s="73"/>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5"/>
      <c r="C485" s="73"/>
      <c r="D485" s="73"/>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5"/>
      <c r="C486" s="73"/>
      <c r="D486" s="73"/>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5"/>
      <c r="C487" s="73"/>
      <c r="D487" s="73"/>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5"/>
      <c r="C488" s="73"/>
      <c r="D488" s="73"/>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5"/>
      <c r="C489" s="73"/>
      <c r="D489" s="73"/>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5"/>
      <c r="C490" s="73"/>
      <c r="D490" s="73"/>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5"/>
      <c r="C491" s="73"/>
      <c r="D491" s="73"/>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5"/>
      <c r="C492" s="73"/>
      <c r="D492" s="73"/>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5"/>
      <c r="C493" s="73"/>
      <c r="D493" s="73"/>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5"/>
      <c r="C494" s="73"/>
      <c r="D494" s="73"/>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5"/>
      <c r="C495" s="73"/>
      <c r="D495" s="73"/>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5"/>
      <c r="C496" s="73"/>
      <c r="D496" s="73"/>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5"/>
      <c r="C497" s="73"/>
      <c r="D497" s="73"/>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5"/>
      <c r="C498" s="73"/>
      <c r="D498" s="73"/>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5"/>
      <c r="C499" s="73"/>
      <c r="D499" s="73"/>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5"/>
      <c r="C500" s="73"/>
      <c r="D500" s="73"/>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5"/>
      <c r="C501" s="73"/>
      <c r="D501" s="73"/>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5"/>
      <c r="C502" s="73"/>
      <c r="D502" s="73"/>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5"/>
      <c r="C503" s="73"/>
      <c r="D503" s="73"/>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5"/>
      <c r="C504" s="73"/>
      <c r="D504" s="73"/>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5"/>
      <c r="C505" s="73"/>
      <c r="D505" s="73"/>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5"/>
      <c r="C506" s="73"/>
      <c r="D506" s="73"/>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5"/>
      <c r="C507" s="73"/>
      <c r="D507" s="73"/>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5"/>
      <c r="C508" s="73"/>
      <c r="D508" s="73"/>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5"/>
      <c r="C509" s="73"/>
      <c r="D509" s="73"/>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5"/>
      <c r="C510" s="73"/>
      <c r="D510" s="73"/>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5"/>
      <c r="C511" s="73"/>
      <c r="D511" s="73"/>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5"/>
      <c r="C512" s="73"/>
      <c r="D512" s="73"/>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5"/>
      <c r="C513" s="73"/>
      <c r="D513" s="73"/>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5"/>
      <c r="C514" s="73"/>
      <c r="D514" s="73"/>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5"/>
      <c r="C515" s="73"/>
      <c r="D515" s="73"/>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5"/>
      <c r="C516" s="73"/>
      <c r="D516" s="73"/>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5"/>
      <c r="C517" s="73"/>
      <c r="D517" s="73"/>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5"/>
      <c r="C518" s="73"/>
      <c r="D518" s="73"/>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5"/>
      <c r="C519" s="73"/>
      <c r="D519" s="73"/>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5"/>
      <c r="C520" s="73"/>
      <c r="D520" s="73"/>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5"/>
      <c r="C521" s="73"/>
      <c r="D521" s="73"/>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5"/>
      <c r="C522" s="73"/>
      <c r="D522" s="73"/>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5"/>
      <c r="C523" s="73"/>
      <c r="D523" s="73"/>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5"/>
      <c r="C524" s="73"/>
      <c r="D524" s="73"/>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5"/>
      <c r="C525" s="73"/>
      <c r="D525" s="73"/>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5"/>
      <c r="C526" s="73"/>
      <c r="D526" s="73"/>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5"/>
      <c r="C527" s="73"/>
      <c r="D527" s="73"/>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5"/>
      <c r="C528" s="73"/>
      <c r="D528" s="73"/>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5"/>
      <c r="C529" s="73"/>
      <c r="D529" s="73"/>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5"/>
      <c r="C530" s="73"/>
      <c r="D530" s="73"/>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5"/>
      <c r="C531" s="73"/>
      <c r="D531" s="73"/>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5"/>
      <c r="C532" s="73"/>
      <c r="D532" s="73"/>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5"/>
      <c r="C533" s="73"/>
      <c r="D533" s="73"/>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5"/>
      <c r="C534" s="73"/>
      <c r="D534" s="73"/>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5"/>
      <c r="C535" s="73"/>
      <c r="D535" s="73"/>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5"/>
      <c r="C536" s="73"/>
      <c r="D536" s="73"/>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5"/>
      <c r="C537" s="73"/>
      <c r="D537" s="73"/>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5"/>
      <c r="C538" s="73"/>
      <c r="D538" s="73"/>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5"/>
      <c r="C539" s="73"/>
      <c r="D539" s="73"/>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5"/>
      <c r="C540" s="73"/>
      <c r="D540" s="73"/>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5"/>
      <c r="C541" s="73"/>
      <c r="D541" s="73"/>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5"/>
      <c r="C542" s="73"/>
      <c r="D542" s="73"/>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5"/>
      <c r="C543" s="73"/>
      <c r="D543" s="73"/>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5"/>
      <c r="C544" s="73"/>
      <c r="D544" s="73"/>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5"/>
      <c r="C545" s="73"/>
      <c r="D545" s="73"/>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5"/>
      <c r="C546" s="73"/>
      <c r="D546" s="73"/>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5"/>
      <c r="C547" s="73"/>
      <c r="D547" s="73"/>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5"/>
      <c r="C548" s="73"/>
      <c r="D548" s="73"/>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5"/>
      <c r="C549" s="73"/>
      <c r="D549" s="73"/>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5"/>
      <c r="C550" s="73"/>
      <c r="D550" s="73"/>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5"/>
      <c r="C551" s="73"/>
      <c r="D551" s="73"/>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5"/>
      <c r="C552" s="73"/>
      <c r="D552" s="73"/>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5"/>
      <c r="C553" s="73"/>
      <c r="D553" s="73"/>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5"/>
      <c r="C554" s="73"/>
      <c r="D554" s="73"/>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5"/>
      <c r="C555" s="73"/>
      <c r="D555" s="73"/>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5"/>
      <c r="C556" s="73"/>
      <c r="D556" s="73"/>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5"/>
      <c r="C557" s="73"/>
      <c r="D557" s="73"/>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5"/>
      <c r="C558" s="73"/>
      <c r="D558" s="73"/>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5"/>
      <c r="C559" s="73"/>
      <c r="D559" s="73"/>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5"/>
      <c r="C560" s="73"/>
      <c r="D560" s="73"/>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5"/>
      <c r="C561" s="73"/>
      <c r="D561" s="73"/>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5"/>
      <c r="C562" s="73"/>
      <c r="D562" s="73"/>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5"/>
      <c r="C563" s="73"/>
      <c r="D563" s="73"/>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5"/>
      <c r="C564" s="73"/>
      <c r="D564" s="73"/>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5"/>
      <c r="C565" s="73"/>
      <c r="D565" s="73"/>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5"/>
      <c r="C566" s="73"/>
      <c r="D566" s="73"/>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5"/>
      <c r="C567" s="73"/>
      <c r="D567" s="73"/>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5"/>
      <c r="C568" s="73"/>
      <c r="D568" s="73"/>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5"/>
      <c r="C569" s="73"/>
      <c r="D569" s="73"/>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5"/>
      <c r="C570" s="73"/>
      <c r="D570" s="73"/>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5"/>
      <c r="C571" s="73"/>
      <c r="D571" s="73"/>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5"/>
      <c r="C572" s="73"/>
      <c r="D572" s="73"/>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5"/>
      <c r="C573" s="73"/>
      <c r="D573" s="73"/>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5"/>
      <c r="C574" s="73"/>
      <c r="D574" s="73"/>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5"/>
      <c r="C575" s="73"/>
      <c r="D575" s="73"/>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5"/>
      <c r="C576" s="73"/>
      <c r="D576" s="73"/>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5"/>
      <c r="C577" s="73"/>
      <c r="D577" s="73"/>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5"/>
      <c r="C578" s="73"/>
      <c r="D578" s="73"/>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5"/>
      <c r="C579" s="73"/>
      <c r="D579" s="73"/>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5"/>
      <c r="C580" s="73"/>
      <c r="D580" s="73"/>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5"/>
      <c r="C581" s="73"/>
      <c r="D581" s="73"/>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5"/>
      <c r="C582" s="73"/>
      <c r="D582" s="73"/>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5"/>
      <c r="C583" s="73"/>
      <c r="D583" s="73"/>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5"/>
      <c r="C584" s="73"/>
      <c r="D584" s="73"/>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5"/>
      <c r="C585" s="73"/>
      <c r="D585" s="73"/>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5"/>
      <c r="C586" s="73"/>
      <c r="D586" s="73"/>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5"/>
      <c r="C587" s="73"/>
      <c r="D587" s="73"/>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5"/>
      <c r="C588" s="73"/>
      <c r="D588" s="73"/>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5"/>
      <c r="C589" s="73"/>
      <c r="D589" s="73"/>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5"/>
      <c r="C590" s="73"/>
      <c r="D590" s="73"/>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5"/>
      <c r="C591" s="73"/>
      <c r="D591" s="73"/>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5"/>
      <c r="C592" s="73"/>
      <c r="D592" s="73"/>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5"/>
      <c r="C593" s="73"/>
      <c r="D593" s="73"/>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5"/>
      <c r="C594" s="73"/>
      <c r="D594" s="73"/>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5"/>
      <c r="C595" s="73"/>
      <c r="D595" s="73"/>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5"/>
      <c r="C596" s="73"/>
      <c r="D596" s="73"/>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5"/>
      <c r="C597" s="73"/>
      <c r="D597" s="73"/>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5"/>
      <c r="C598" s="73"/>
      <c r="D598" s="73"/>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5"/>
      <c r="C599" s="73"/>
      <c r="D599" s="73"/>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5"/>
      <c r="C600" s="73"/>
      <c r="D600" s="73"/>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5"/>
      <c r="C601" s="73"/>
      <c r="D601" s="73"/>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5"/>
      <c r="C602" s="73"/>
      <c r="D602" s="73"/>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5"/>
      <c r="C603" s="73"/>
      <c r="D603" s="73"/>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5"/>
      <c r="C604" s="73"/>
      <c r="D604" s="73"/>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5"/>
      <c r="C605" s="73"/>
      <c r="D605" s="73"/>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5"/>
      <c r="C606" s="73"/>
      <c r="D606" s="73"/>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5"/>
      <c r="C607" s="73"/>
      <c r="D607" s="73"/>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5"/>
      <c r="C608" s="73"/>
      <c r="D608" s="73"/>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5"/>
      <c r="C609" s="73"/>
      <c r="D609" s="73"/>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5"/>
      <c r="C610" s="73"/>
      <c r="D610" s="73"/>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5"/>
      <c r="C611" s="73"/>
      <c r="D611" s="73"/>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5"/>
      <c r="C612" s="73"/>
      <c r="D612" s="73"/>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5"/>
      <c r="C613" s="73"/>
      <c r="D613" s="73"/>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5"/>
      <c r="C614" s="73"/>
      <c r="D614" s="73"/>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5"/>
      <c r="C615" s="73"/>
      <c r="D615" s="73"/>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5"/>
      <c r="C616" s="73"/>
      <c r="D616" s="73"/>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5"/>
      <c r="C617" s="73"/>
      <c r="D617" s="73"/>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5"/>
      <c r="C618" s="73"/>
      <c r="D618" s="73"/>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5"/>
      <c r="C619" s="73"/>
      <c r="D619" s="73"/>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5"/>
      <c r="C620" s="73"/>
      <c r="D620" s="73"/>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5"/>
      <c r="C621" s="73"/>
      <c r="D621" s="73"/>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5"/>
      <c r="C622" s="73"/>
      <c r="D622" s="73"/>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5"/>
      <c r="C623" s="73"/>
      <c r="D623" s="73"/>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5"/>
      <c r="C624" s="73"/>
      <c r="D624" s="73"/>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5"/>
      <c r="C625" s="73"/>
      <c r="D625" s="73"/>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5"/>
      <c r="C626" s="73"/>
      <c r="D626" s="73"/>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5"/>
      <c r="C627" s="73"/>
      <c r="D627" s="73"/>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5"/>
      <c r="C628" s="73"/>
      <c r="D628" s="73"/>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5"/>
      <c r="C629" s="73"/>
      <c r="D629" s="73"/>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5"/>
      <c r="C630" s="73"/>
      <c r="D630" s="73"/>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5"/>
      <c r="C631" s="73"/>
      <c r="D631" s="73"/>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5"/>
      <c r="C632" s="73"/>
      <c r="D632" s="73"/>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5"/>
      <c r="C633" s="73"/>
      <c r="D633" s="73"/>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5"/>
      <c r="C634" s="73"/>
      <c r="D634" s="73"/>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5"/>
      <c r="C635" s="73"/>
      <c r="D635" s="73"/>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5"/>
      <c r="C636" s="73"/>
      <c r="D636" s="73"/>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5"/>
      <c r="C637" s="73"/>
      <c r="D637" s="73"/>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5"/>
      <c r="C638" s="73"/>
      <c r="D638" s="73"/>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5"/>
      <c r="C639" s="73"/>
      <c r="D639" s="73"/>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5"/>
      <c r="C640" s="73"/>
      <c r="D640" s="73"/>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5"/>
      <c r="C641" s="73"/>
      <c r="D641" s="73"/>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5"/>
      <c r="C642" s="73"/>
      <c r="D642" s="73"/>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5"/>
      <c r="C643" s="73"/>
      <c r="D643" s="73"/>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5"/>
      <c r="C644" s="73"/>
      <c r="D644" s="73"/>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5"/>
      <c r="C645" s="73"/>
      <c r="D645" s="73"/>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5"/>
      <c r="C646" s="73"/>
      <c r="D646" s="73"/>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5"/>
      <c r="C647" s="73"/>
      <c r="D647" s="73"/>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5"/>
      <c r="C648" s="73"/>
      <c r="D648" s="73"/>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5"/>
      <c r="C649" s="73"/>
      <c r="D649" s="73"/>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5"/>
      <c r="C650" s="73"/>
      <c r="D650" s="73"/>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5"/>
      <c r="C651" s="73"/>
      <c r="D651" s="73"/>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5"/>
      <c r="C652" s="73"/>
      <c r="D652" s="73"/>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5"/>
      <c r="C653" s="73"/>
      <c r="D653" s="73"/>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5"/>
      <c r="C654" s="73"/>
      <c r="D654" s="73"/>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5"/>
      <c r="C655" s="73"/>
      <c r="D655" s="73"/>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5"/>
      <c r="C656" s="73"/>
      <c r="D656" s="73"/>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5"/>
      <c r="C657" s="73"/>
      <c r="D657" s="73"/>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5"/>
      <c r="C658" s="73"/>
      <c r="D658" s="73"/>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5"/>
      <c r="C659" s="73"/>
      <c r="D659" s="73"/>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5"/>
      <c r="C660" s="73"/>
      <c r="D660" s="73"/>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5"/>
      <c r="C661" s="73"/>
      <c r="D661" s="73"/>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5"/>
      <c r="C662" s="73"/>
      <c r="D662" s="73"/>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5"/>
      <c r="C663" s="73"/>
      <c r="D663" s="73"/>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5"/>
      <c r="C664" s="73"/>
      <c r="D664" s="73"/>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5"/>
      <c r="C665" s="73"/>
      <c r="D665" s="73"/>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5"/>
      <c r="C666" s="73"/>
      <c r="D666" s="73"/>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5"/>
      <c r="C667" s="73"/>
      <c r="D667" s="73"/>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5"/>
      <c r="C668" s="73"/>
      <c r="D668" s="73"/>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5"/>
      <c r="C669" s="73"/>
      <c r="D669" s="73"/>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5"/>
      <c r="C670" s="73"/>
      <c r="D670" s="73"/>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5"/>
      <c r="C671" s="73"/>
      <c r="D671" s="73"/>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5"/>
      <c r="C672" s="73"/>
      <c r="D672" s="73"/>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5"/>
      <c r="C673" s="73"/>
      <c r="D673" s="73"/>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5"/>
      <c r="C674" s="73"/>
      <c r="D674" s="73"/>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5"/>
      <c r="C675" s="73"/>
      <c r="D675" s="73"/>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5"/>
      <c r="C676" s="73"/>
      <c r="D676" s="73"/>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5"/>
      <c r="C677" s="73"/>
      <c r="D677" s="73"/>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5"/>
      <c r="C678" s="73"/>
      <c r="D678" s="73"/>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5"/>
      <c r="C679" s="73"/>
      <c r="D679" s="73"/>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5"/>
      <c r="C680" s="73"/>
      <c r="D680" s="73"/>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5"/>
      <c r="C681" s="73"/>
      <c r="D681" s="73"/>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5"/>
      <c r="C682" s="73"/>
      <c r="D682" s="73"/>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5"/>
      <c r="C683" s="73"/>
      <c r="D683" s="73"/>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5"/>
      <c r="C684" s="73"/>
      <c r="D684" s="73"/>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5"/>
      <c r="C685" s="73"/>
      <c r="D685" s="73"/>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5"/>
      <c r="C686" s="73"/>
      <c r="D686" s="73"/>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5"/>
      <c r="C687" s="73"/>
      <c r="D687" s="73"/>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5"/>
      <c r="C688" s="73"/>
      <c r="D688" s="73"/>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5"/>
      <c r="C689" s="73"/>
      <c r="D689" s="73"/>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5"/>
      <c r="C690" s="73"/>
      <c r="D690" s="73"/>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5"/>
      <c r="C691" s="73"/>
      <c r="D691" s="73"/>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5"/>
      <c r="C692" s="73"/>
      <c r="D692" s="73"/>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5"/>
      <c r="C693" s="73"/>
      <c r="D693" s="73"/>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5"/>
      <c r="C694" s="73"/>
      <c r="D694" s="73"/>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5"/>
      <c r="C695" s="73"/>
      <c r="D695" s="73"/>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5"/>
      <c r="C696" s="73"/>
      <c r="D696" s="73"/>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5"/>
      <c r="C697" s="73"/>
      <c r="D697" s="73"/>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5"/>
      <c r="C698" s="73"/>
      <c r="D698" s="73"/>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5"/>
      <c r="C699" s="73"/>
      <c r="D699" s="73"/>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5"/>
      <c r="C700" s="73"/>
      <c r="D700" s="73"/>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5"/>
      <c r="C701" s="73"/>
      <c r="D701" s="73"/>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5"/>
      <c r="C702" s="73"/>
      <c r="D702" s="73"/>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5"/>
      <c r="C703" s="73"/>
      <c r="D703" s="73"/>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5"/>
      <c r="C704" s="73"/>
      <c r="D704" s="73"/>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5"/>
      <c r="C705" s="73"/>
      <c r="D705" s="73"/>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5"/>
      <c r="C706" s="73"/>
      <c r="D706" s="73"/>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5"/>
      <c r="C707" s="73"/>
      <c r="D707" s="73"/>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5"/>
      <c r="C708" s="73"/>
      <c r="D708" s="73"/>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5"/>
      <c r="C709" s="73"/>
      <c r="D709" s="73"/>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5"/>
      <c r="C710" s="73"/>
      <c r="D710" s="73"/>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5"/>
      <c r="C711" s="73"/>
      <c r="D711" s="73"/>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5"/>
      <c r="C712" s="73"/>
      <c r="D712" s="73"/>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5"/>
      <c r="C713" s="73"/>
      <c r="D713" s="73"/>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5"/>
      <c r="C714" s="73"/>
      <c r="D714" s="73"/>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5"/>
      <c r="C715" s="73"/>
      <c r="D715" s="73"/>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5"/>
      <c r="C716" s="73"/>
      <c r="D716" s="73"/>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5"/>
      <c r="C717" s="73"/>
      <c r="D717" s="73"/>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5"/>
      <c r="C718" s="73"/>
      <c r="D718" s="73"/>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5"/>
      <c r="C719" s="73"/>
      <c r="D719" s="73"/>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5"/>
      <c r="C720" s="73"/>
      <c r="D720" s="73"/>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5"/>
      <c r="C721" s="73"/>
      <c r="D721" s="73"/>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5"/>
      <c r="C722" s="73"/>
      <c r="D722" s="73"/>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5"/>
      <c r="C723" s="73"/>
      <c r="D723" s="73"/>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5"/>
      <c r="C724" s="73"/>
      <c r="D724" s="73"/>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5"/>
      <c r="C725" s="73"/>
      <c r="D725" s="73"/>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5"/>
      <c r="C726" s="73"/>
      <c r="D726" s="73"/>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5"/>
      <c r="C727" s="73"/>
      <c r="D727" s="73"/>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5"/>
      <c r="C728" s="73"/>
      <c r="D728" s="73"/>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5"/>
      <c r="C729" s="73"/>
      <c r="D729" s="73"/>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5"/>
      <c r="C730" s="73"/>
      <c r="D730" s="73"/>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5"/>
      <c r="C731" s="73"/>
      <c r="D731" s="73"/>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5"/>
      <c r="C732" s="73"/>
      <c r="D732" s="73"/>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5"/>
      <c r="C733" s="73"/>
      <c r="D733" s="73"/>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5"/>
      <c r="C734" s="73"/>
      <c r="D734" s="73"/>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5"/>
      <c r="C735" s="73"/>
      <c r="D735" s="73"/>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5"/>
      <c r="C736" s="73"/>
      <c r="D736" s="73"/>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5"/>
      <c r="C737" s="73"/>
      <c r="D737" s="73"/>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5"/>
      <c r="C738" s="73"/>
      <c r="D738" s="73"/>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5"/>
      <c r="C739" s="73"/>
      <c r="D739" s="73"/>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5"/>
      <c r="C740" s="73"/>
      <c r="D740" s="73"/>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5"/>
      <c r="C741" s="73"/>
      <c r="D741" s="73"/>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5"/>
      <c r="C742" s="73"/>
      <c r="D742" s="73"/>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5"/>
      <c r="C743" s="73"/>
      <c r="D743" s="73"/>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5"/>
      <c r="C744" s="73"/>
      <c r="D744" s="73"/>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5"/>
      <c r="C745" s="73"/>
      <c r="D745" s="73"/>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5"/>
      <c r="C746" s="73"/>
      <c r="D746" s="73"/>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5"/>
      <c r="C747" s="73"/>
      <c r="D747" s="73"/>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5"/>
      <c r="C748" s="73"/>
      <c r="D748" s="73"/>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5"/>
      <c r="C749" s="73"/>
      <c r="D749" s="73"/>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5"/>
      <c r="C750" s="73"/>
      <c r="D750" s="73"/>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5"/>
      <c r="C751" s="73"/>
      <c r="D751" s="73"/>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5"/>
      <c r="C752" s="73"/>
      <c r="D752" s="73"/>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5"/>
      <c r="C753" s="73"/>
      <c r="D753" s="73"/>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5"/>
      <c r="C754" s="73"/>
      <c r="D754" s="73"/>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5"/>
      <c r="C755" s="73"/>
      <c r="D755" s="73"/>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5"/>
      <c r="C756" s="73"/>
      <c r="D756" s="73"/>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5"/>
      <c r="C757" s="73"/>
      <c r="D757" s="73"/>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5"/>
      <c r="C758" s="73"/>
      <c r="D758" s="73"/>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5"/>
      <c r="C759" s="73"/>
      <c r="D759" s="73"/>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5"/>
      <c r="C760" s="73"/>
      <c r="D760" s="73"/>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5"/>
      <c r="C761" s="73"/>
      <c r="D761" s="73"/>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5"/>
      <c r="C762" s="73"/>
      <c r="D762" s="73"/>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5"/>
      <c r="C763" s="73"/>
      <c r="D763" s="73"/>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5"/>
      <c r="C764" s="73"/>
      <c r="D764" s="73"/>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5"/>
      <c r="C765" s="73"/>
      <c r="D765" s="73"/>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5"/>
      <c r="C766" s="73"/>
      <c r="D766" s="73"/>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5"/>
      <c r="C767" s="73"/>
      <c r="D767" s="73"/>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5"/>
      <c r="C768" s="73"/>
      <c r="D768" s="73"/>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5"/>
      <c r="C769" s="73"/>
      <c r="D769" s="73"/>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5"/>
      <c r="C770" s="73"/>
      <c r="D770" s="73"/>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5"/>
      <c r="C771" s="73"/>
      <c r="D771" s="73"/>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5"/>
      <c r="C772" s="73"/>
      <c r="D772" s="73"/>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5"/>
      <c r="C773" s="73"/>
      <c r="D773" s="73"/>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5"/>
      <c r="C774" s="73"/>
      <c r="D774" s="73"/>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5"/>
      <c r="C775" s="73"/>
      <c r="D775" s="73"/>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5"/>
      <c r="C776" s="73"/>
      <c r="D776" s="73"/>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5"/>
      <c r="C777" s="73"/>
      <c r="D777" s="73"/>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5"/>
      <c r="C778" s="73"/>
      <c r="D778" s="73"/>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5"/>
      <c r="C779" s="73"/>
      <c r="D779" s="73"/>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5"/>
      <c r="C780" s="73"/>
      <c r="D780" s="73"/>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5"/>
      <c r="C781" s="73"/>
      <c r="D781" s="73"/>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5"/>
      <c r="C782" s="73"/>
      <c r="D782" s="73"/>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5"/>
      <c r="C783" s="73"/>
      <c r="D783" s="73"/>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5"/>
      <c r="C784" s="73"/>
      <c r="D784" s="73"/>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5"/>
      <c r="C785" s="73"/>
      <c r="D785" s="73"/>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5"/>
      <c r="C786" s="73"/>
      <c r="D786" s="73"/>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5"/>
      <c r="C787" s="73"/>
      <c r="D787" s="73"/>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5"/>
      <c r="C788" s="73"/>
      <c r="D788" s="73"/>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5"/>
      <c r="C789" s="73"/>
      <c r="D789" s="73"/>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5"/>
      <c r="C790" s="73"/>
      <c r="D790" s="73"/>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5"/>
      <c r="C791" s="73"/>
      <c r="D791" s="73"/>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5"/>
      <c r="C792" s="73"/>
      <c r="D792" s="73"/>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5"/>
      <c r="C793" s="73"/>
      <c r="D793" s="73"/>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5"/>
      <c r="C794" s="73"/>
      <c r="D794" s="73"/>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5"/>
      <c r="C795" s="73"/>
      <c r="D795" s="73"/>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5"/>
      <c r="C796" s="73"/>
      <c r="D796" s="73"/>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5"/>
      <c r="C797" s="73"/>
      <c r="D797" s="73"/>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5"/>
      <c r="C798" s="73"/>
      <c r="D798" s="73"/>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5"/>
      <c r="C799" s="73"/>
      <c r="D799" s="73"/>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5"/>
      <c r="C800" s="73"/>
      <c r="D800" s="73"/>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5"/>
      <c r="C801" s="73"/>
      <c r="D801" s="73"/>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5"/>
      <c r="C802" s="73"/>
      <c r="D802" s="73"/>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5"/>
      <c r="C803" s="73"/>
      <c r="D803" s="73"/>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5"/>
      <c r="C804" s="73"/>
      <c r="D804" s="73"/>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5"/>
      <c r="C805" s="73"/>
      <c r="D805" s="73"/>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5"/>
      <c r="C806" s="73"/>
      <c r="D806" s="73"/>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5"/>
      <c r="C807" s="73"/>
      <c r="D807" s="73"/>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5"/>
      <c r="C808" s="73"/>
      <c r="D808" s="73"/>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5"/>
      <c r="C809" s="73"/>
      <c r="D809" s="73"/>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5"/>
      <c r="C810" s="73"/>
      <c r="D810" s="73"/>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5"/>
      <c r="C811" s="73"/>
      <c r="D811" s="73"/>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5"/>
      <c r="C812" s="73"/>
      <c r="D812" s="73"/>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5"/>
      <c r="C813" s="73"/>
      <c r="D813" s="73"/>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5"/>
      <c r="C814" s="73"/>
      <c r="D814" s="73"/>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5"/>
      <c r="C815" s="73"/>
      <c r="D815" s="73"/>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5"/>
      <c r="C816" s="73"/>
      <c r="D816" s="73"/>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5"/>
      <c r="C817" s="73"/>
      <c r="D817" s="73"/>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5"/>
      <c r="C818" s="73"/>
      <c r="D818" s="73"/>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5"/>
      <c r="C819" s="73"/>
      <c r="D819" s="73"/>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5"/>
      <c r="C820" s="73"/>
      <c r="D820" s="73"/>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5"/>
      <c r="C821" s="73"/>
      <c r="D821" s="73"/>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5"/>
      <c r="C822" s="73"/>
      <c r="D822" s="73"/>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5"/>
      <c r="C823" s="73"/>
      <c r="D823" s="73"/>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5"/>
      <c r="C824" s="73"/>
      <c r="D824" s="73"/>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5"/>
      <c r="C825" s="73"/>
      <c r="D825" s="73"/>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5"/>
      <c r="C826" s="73"/>
      <c r="D826" s="73"/>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5"/>
      <c r="C827" s="73"/>
      <c r="D827" s="73"/>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5"/>
      <c r="C828" s="73"/>
      <c r="D828" s="73"/>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5"/>
      <c r="C829" s="73"/>
      <c r="D829" s="73"/>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5"/>
      <c r="C830" s="73"/>
      <c r="D830" s="73"/>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5"/>
      <c r="C831" s="73"/>
      <c r="D831" s="73"/>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5"/>
      <c r="C832" s="73"/>
      <c r="D832" s="73"/>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5"/>
      <c r="C833" s="73"/>
      <c r="D833" s="73"/>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5"/>
      <c r="C834" s="73"/>
      <c r="D834" s="73"/>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5"/>
      <c r="C835" s="73"/>
      <c r="D835" s="73"/>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5"/>
      <c r="C836" s="73"/>
      <c r="D836" s="73"/>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5"/>
      <c r="C837" s="73"/>
      <c r="D837" s="73"/>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5"/>
      <c r="C838" s="73"/>
      <c r="D838" s="73"/>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5"/>
      <c r="C839" s="73"/>
      <c r="D839" s="73"/>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5"/>
      <c r="C840" s="73"/>
      <c r="D840" s="73"/>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5"/>
      <c r="C841" s="73"/>
      <c r="D841" s="73"/>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5"/>
      <c r="C842" s="73"/>
      <c r="D842" s="73"/>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5"/>
      <c r="C843" s="73"/>
      <c r="D843" s="73"/>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5"/>
      <c r="C844" s="73"/>
      <c r="D844" s="73"/>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5"/>
      <c r="C845" s="73"/>
      <c r="D845" s="73"/>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5"/>
      <c r="C846" s="73"/>
      <c r="D846" s="73"/>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5"/>
      <c r="C847" s="73"/>
      <c r="D847" s="73"/>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5"/>
      <c r="C848" s="73"/>
      <c r="D848" s="73"/>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5"/>
      <c r="C849" s="73"/>
      <c r="D849" s="73"/>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5"/>
      <c r="C850" s="73"/>
      <c r="D850" s="73"/>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5"/>
      <c r="C851" s="73"/>
      <c r="D851" s="73"/>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5"/>
      <c r="C852" s="73"/>
      <c r="D852" s="73"/>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5"/>
      <c r="C853" s="73"/>
      <c r="D853" s="73"/>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5"/>
      <c r="C854" s="73"/>
      <c r="D854" s="73"/>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5"/>
      <c r="C855" s="73"/>
      <c r="D855" s="73"/>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5"/>
      <c r="C856" s="73"/>
      <c r="D856" s="73"/>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5"/>
      <c r="C857" s="73"/>
      <c r="D857" s="73"/>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5"/>
      <c r="C858" s="73"/>
      <c r="D858" s="73"/>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5"/>
      <c r="C859" s="73"/>
      <c r="D859" s="73"/>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5"/>
      <c r="C860" s="73"/>
      <c r="D860" s="73"/>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5"/>
      <c r="C861" s="73"/>
      <c r="D861" s="73"/>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5"/>
      <c r="C862" s="73"/>
      <c r="D862" s="73"/>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5"/>
      <c r="C863" s="73"/>
      <c r="D863" s="73"/>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5"/>
      <c r="C864" s="73"/>
      <c r="D864" s="73"/>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5"/>
      <c r="C865" s="73"/>
      <c r="D865" s="73"/>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5"/>
      <c r="C866" s="73"/>
      <c r="D866" s="73"/>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5"/>
      <c r="C867" s="73"/>
      <c r="D867" s="73"/>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5"/>
      <c r="C868" s="73"/>
      <c r="D868" s="73"/>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5"/>
      <c r="C869" s="73"/>
      <c r="D869" s="73"/>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5"/>
      <c r="C870" s="73"/>
      <c r="D870" s="73"/>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5"/>
      <c r="C871" s="73"/>
      <c r="D871" s="73"/>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5"/>
      <c r="C872" s="73"/>
      <c r="D872" s="73"/>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5"/>
      <c r="C873" s="73"/>
      <c r="D873" s="73"/>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5"/>
      <c r="C874" s="73"/>
      <c r="D874" s="73"/>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5"/>
      <c r="C875" s="73"/>
      <c r="D875" s="73"/>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5"/>
      <c r="C876" s="73"/>
      <c r="D876" s="73"/>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5"/>
      <c r="C877" s="73"/>
      <c r="D877" s="73"/>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5"/>
      <c r="C878" s="73"/>
      <c r="D878" s="73"/>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5"/>
      <c r="C879" s="73"/>
      <c r="D879" s="73"/>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5"/>
      <c r="C880" s="73"/>
      <c r="D880" s="73"/>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5"/>
      <c r="C881" s="73"/>
      <c r="D881" s="73"/>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5"/>
      <c r="C882" s="73"/>
      <c r="D882" s="73"/>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5"/>
      <c r="C883" s="73"/>
      <c r="D883" s="73"/>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5"/>
      <c r="C884" s="73"/>
      <c r="D884" s="73"/>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5"/>
      <c r="C885" s="73"/>
      <c r="D885" s="73"/>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5"/>
      <c r="C886" s="73"/>
      <c r="D886" s="73"/>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5"/>
      <c r="C887" s="73"/>
      <c r="D887" s="73"/>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5"/>
      <c r="C888" s="73"/>
      <c r="D888" s="73"/>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5"/>
      <c r="C889" s="73"/>
      <c r="D889" s="73"/>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5"/>
      <c r="C890" s="73"/>
      <c r="D890" s="73"/>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5"/>
      <c r="C891" s="73"/>
      <c r="D891" s="73"/>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5"/>
      <c r="C892" s="73"/>
      <c r="D892" s="73"/>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5"/>
      <c r="C893" s="73"/>
      <c r="D893" s="73"/>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5"/>
      <c r="C894" s="73"/>
      <c r="D894" s="73"/>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5"/>
      <c r="C895" s="73"/>
      <c r="D895" s="73"/>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5"/>
      <c r="C896" s="73"/>
      <c r="D896" s="73"/>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5"/>
      <c r="C897" s="73"/>
      <c r="D897" s="73"/>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5"/>
      <c r="C898" s="73"/>
      <c r="D898" s="73"/>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5"/>
      <c r="C899" s="73"/>
      <c r="D899" s="73"/>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5"/>
      <c r="C900" s="73"/>
      <c r="D900" s="73"/>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5"/>
      <c r="C901" s="73"/>
      <c r="D901" s="73"/>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5"/>
      <c r="C902" s="73"/>
      <c r="D902" s="73"/>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5"/>
      <c r="C903" s="73"/>
      <c r="D903" s="73"/>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5"/>
      <c r="C904" s="73"/>
      <c r="D904" s="73"/>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5"/>
      <c r="C905" s="73"/>
      <c r="D905" s="73"/>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5"/>
      <c r="C906" s="73"/>
      <c r="D906" s="73"/>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5"/>
      <c r="C907" s="73"/>
      <c r="D907" s="73"/>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5"/>
      <c r="C908" s="73"/>
      <c r="D908" s="73"/>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5"/>
      <c r="C909" s="73"/>
      <c r="D909" s="73"/>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5"/>
      <c r="C910" s="73"/>
      <c r="D910" s="73"/>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5"/>
      <c r="C911" s="73"/>
      <c r="D911" s="73"/>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5"/>
      <c r="C912" s="73"/>
      <c r="D912" s="73"/>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5"/>
      <c r="C913" s="73"/>
      <c r="D913" s="73"/>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5"/>
      <c r="C914" s="73"/>
      <c r="D914" s="73"/>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5"/>
      <c r="C915" s="73"/>
      <c r="D915" s="73"/>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5"/>
      <c r="C916" s="73"/>
      <c r="D916" s="73"/>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5"/>
      <c r="C917" s="73"/>
      <c r="D917" s="73"/>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5"/>
      <c r="C918" s="73"/>
      <c r="D918" s="73"/>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5"/>
      <c r="C919" s="73"/>
      <c r="D919" s="73"/>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5"/>
      <c r="C920" s="73"/>
      <c r="D920" s="73"/>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5"/>
      <c r="C921" s="73"/>
      <c r="D921" s="73"/>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5"/>
      <c r="C922" s="73"/>
      <c r="D922" s="73"/>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5"/>
      <c r="C923" s="73"/>
      <c r="D923" s="73"/>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5"/>
      <c r="C924" s="73"/>
      <c r="D924" s="73"/>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5"/>
      <c r="C925" s="73"/>
      <c r="D925" s="73"/>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5"/>
      <c r="C926" s="73"/>
      <c r="D926" s="73"/>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5"/>
      <c r="C927" s="73"/>
      <c r="D927" s="73"/>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5"/>
      <c r="C928" s="73"/>
      <c r="D928" s="73"/>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5"/>
      <c r="C929" s="73"/>
      <c r="D929" s="73"/>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5"/>
      <c r="C930" s="73"/>
      <c r="D930" s="73"/>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5"/>
      <c r="C931" s="73"/>
      <c r="D931" s="73"/>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5"/>
      <c r="C932" s="73"/>
      <c r="D932" s="73"/>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5"/>
      <c r="C933" s="73"/>
      <c r="D933" s="73"/>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5"/>
      <c r="C934" s="73"/>
      <c r="D934" s="73"/>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5"/>
      <c r="C935" s="73"/>
      <c r="D935" s="73"/>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5"/>
      <c r="C936" s="73"/>
      <c r="D936" s="73"/>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5"/>
      <c r="C937" s="73"/>
      <c r="D937" s="73"/>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5"/>
      <c r="C938" s="73"/>
      <c r="D938" s="73"/>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5"/>
      <c r="C939" s="73"/>
      <c r="D939" s="73"/>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5"/>
      <c r="C940" s="73"/>
      <c r="D940" s="73"/>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5"/>
      <c r="C941" s="73"/>
      <c r="D941" s="73"/>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5"/>
      <c r="C942" s="73"/>
      <c r="D942" s="73"/>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5"/>
      <c r="C943" s="73"/>
      <c r="D943" s="73"/>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5"/>
      <c r="C944" s="73"/>
      <c r="D944" s="73"/>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5"/>
      <c r="C945" s="73"/>
      <c r="D945" s="73"/>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5"/>
      <c r="C946" s="73"/>
      <c r="D946" s="73"/>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5"/>
      <c r="C947" s="73"/>
      <c r="D947" s="73"/>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5"/>
      <c r="C948" s="73"/>
      <c r="D948" s="73"/>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5"/>
      <c r="C949" s="73"/>
      <c r="D949" s="73"/>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5"/>
      <c r="C950" s="73"/>
      <c r="D950" s="73"/>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5"/>
      <c r="C951" s="73"/>
      <c r="D951" s="73"/>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5"/>
      <c r="C952" s="73"/>
      <c r="D952" s="73"/>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5"/>
      <c r="C953" s="73"/>
      <c r="D953" s="73"/>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5"/>
      <c r="C954" s="73"/>
      <c r="D954" s="73"/>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5"/>
      <c r="C955" s="73"/>
      <c r="D955" s="73"/>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5"/>
      <c r="C956" s="73"/>
      <c r="D956" s="73"/>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5"/>
      <c r="C957" s="73"/>
      <c r="D957" s="73"/>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5"/>
      <c r="C958" s="73"/>
      <c r="D958" s="73"/>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5"/>
      <c r="C959" s="73"/>
      <c r="D959" s="73"/>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5"/>
      <c r="C960" s="73"/>
      <c r="D960" s="73"/>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5"/>
      <c r="C961" s="73"/>
      <c r="D961" s="73"/>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5"/>
      <c r="C962" s="73"/>
      <c r="D962" s="73"/>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5"/>
      <c r="C963" s="73"/>
      <c r="D963" s="73"/>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5"/>
      <c r="C964" s="73"/>
      <c r="D964" s="73"/>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5"/>
      <c r="C965" s="73"/>
      <c r="D965" s="73"/>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5"/>
      <c r="C966" s="73"/>
      <c r="D966" s="73"/>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5"/>
      <c r="C967" s="73"/>
      <c r="D967" s="73"/>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5"/>
      <c r="C968" s="73"/>
      <c r="D968" s="73"/>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5"/>
      <c r="C969" s="73"/>
      <c r="D969" s="73"/>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5"/>
      <c r="C970" s="73"/>
      <c r="D970" s="73"/>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5"/>
      <c r="C971" s="73"/>
      <c r="D971" s="73"/>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5"/>
      <c r="C972" s="73"/>
      <c r="D972" s="73"/>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5"/>
      <c r="C973" s="73"/>
      <c r="D973" s="73"/>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5"/>
      <c r="C974" s="73"/>
      <c r="D974" s="73"/>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5"/>
      <c r="C975" s="73"/>
      <c r="D975" s="73"/>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5"/>
      <c r="C976" s="73"/>
      <c r="D976" s="73"/>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5"/>
      <c r="C977" s="73"/>
      <c r="D977" s="73"/>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5"/>
      <c r="C978" s="73"/>
      <c r="D978" s="73"/>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5"/>
      <c r="C979" s="73"/>
      <c r="D979" s="73"/>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5"/>
      <c r="C980" s="73"/>
      <c r="D980" s="73"/>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5"/>
      <c r="C981" s="73"/>
      <c r="D981" s="73"/>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5"/>
      <c r="C982" s="73"/>
      <c r="D982" s="73"/>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5"/>
      <c r="C983" s="73"/>
      <c r="D983" s="73"/>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5"/>
      <c r="C984" s="73"/>
      <c r="D984" s="73"/>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5"/>
      <c r="C985" s="73"/>
      <c r="D985" s="73"/>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5"/>
      <c r="C986" s="73"/>
      <c r="D986" s="73"/>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5"/>
      <c r="C987" s="73"/>
      <c r="D987" s="73"/>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5"/>
      <c r="C988" s="73"/>
      <c r="D988" s="73"/>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5"/>
      <c r="C989" s="73"/>
      <c r="D989" s="73"/>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5"/>
      <c r="C990" s="73"/>
      <c r="D990" s="73"/>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5"/>
      <c r="C991" s="73"/>
      <c r="D991" s="73"/>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5"/>
      <c r="C992" s="73"/>
      <c r="D992" s="73"/>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5"/>
      <c r="C993" s="73"/>
      <c r="D993" s="73"/>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5"/>
      <c r="C994" s="73"/>
      <c r="D994" s="73"/>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5"/>
      <c r="C995" s="73"/>
      <c r="D995" s="73"/>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5"/>
      <c r="C996" s="73"/>
      <c r="D996" s="73"/>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5"/>
      <c r="C997" s="73"/>
      <c r="D997" s="73"/>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5"/>
      <c r="C998" s="73"/>
      <c r="D998" s="73"/>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5"/>
      <c r="C999" s="73"/>
      <c r="D999" s="73"/>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5"/>
      <c r="C1000" s="73"/>
      <c r="D1000" s="73"/>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F13" sqref="F13"/>
    </sheetView>
  </sheetViews>
  <sheetFormatPr defaultColWidth="14.42578125" defaultRowHeight="15.75" customHeight="1"/>
  <cols>
    <col min="1" max="1" width="30" customWidth="1"/>
    <col min="2" max="2" width="18.140625" customWidth="1"/>
  </cols>
  <sheetData>
    <row r="1" spans="1:26" ht="15.75" customHeight="1">
      <c r="A1" s="71" t="s">
        <v>104</v>
      </c>
      <c r="B1" s="72"/>
      <c r="C1" s="73"/>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5"/>
      <c r="C3" s="75"/>
      <c r="D3" s="74"/>
      <c r="E3" s="4"/>
      <c r="F3" s="4"/>
      <c r="G3" s="4"/>
      <c r="H3" s="4"/>
      <c r="I3" s="4"/>
      <c r="J3" s="4"/>
      <c r="K3" s="4"/>
      <c r="L3" s="4"/>
      <c r="M3" s="4"/>
      <c r="N3" s="4"/>
      <c r="O3" s="4"/>
      <c r="P3" s="4"/>
      <c r="Q3" s="4"/>
      <c r="R3" s="4"/>
      <c r="S3" s="4"/>
      <c r="T3" s="4"/>
      <c r="U3" s="4"/>
      <c r="V3" s="4"/>
      <c r="W3" s="4"/>
      <c r="X3" s="4"/>
      <c r="Y3" s="4"/>
      <c r="Z3" s="4"/>
    </row>
    <row r="4" spans="1:26" ht="15.75" customHeight="1">
      <c r="A4" s="71" t="s">
        <v>106</v>
      </c>
      <c r="B4" s="72"/>
      <c r="C4" s="72"/>
      <c r="D4" s="51"/>
      <c r="E4" s="19"/>
      <c r="F4" s="4"/>
      <c r="G4" s="4"/>
      <c r="H4" s="4"/>
      <c r="I4" s="4"/>
      <c r="J4" s="4"/>
      <c r="K4" s="4"/>
      <c r="L4" s="4"/>
      <c r="M4" s="4"/>
      <c r="N4" s="4"/>
      <c r="O4" s="4"/>
      <c r="P4" s="4"/>
      <c r="Q4" s="4"/>
      <c r="R4" s="4"/>
      <c r="S4" s="4"/>
      <c r="T4" s="4"/>
      <c r="U4" s="4"/>
      <c r="V4" s="4"/>
      <c r="W4" s="4"/>
      <c r="X4" s="4"/>
      <c r="Y4" s="4"/>
      <c r="Z4" s="4"/>
    </row>
    <row r="5" spans="1:26" ht="15.75" customHeight="1">
      <c r="A5" s="74"/>
      <c r="B5" s="75"/>
      <c r="C5" s="75"/>
      <c r="D5" s="74"/>
      <c r="E5" s="4"/>
      <c r="F5" s="4"/>
      <c r="G5" s="4"/>
      <c r="H5" s="4"/>
      <c r="I5" s="4"/>
      <c r="J5" s="4"/>
      <c r="K5" s="4"/>
      <c r="L5" s="4"/>
      <c r="M5" s="4"/>
      <c r="N5" s="4"/>
      <c r="O5" s="4"/>
      <c r="P5" s="4"/>
      <c r="Q5" s="4"/>
      <c r="R5" s="4"/>
      <c r="S5" s="4"/>
      <c r="T5" s="4"/>
      <c r="U5" s="4"/>
      <c r="V5" s="4"/>
      <c r="W5" s="4"/>
      <c r="X5" s="4"/>
      <c r="Y5" s="4"/>
      <c r="Z5" s="4"/>
    </row>
    <row r="6" spans="1:26" ht="15.75" customHeight="1">
      <c r="A6" s="74"/>
      <c r="B6" s="72"/>
      <c r="C6" s="73"/>
      <c r="D6" s="4"/>
      <c r="E6" s="4"/>
      <c r="F6" s="4"/>
      <c r="G6" s="4"/>
      <c r="H6" s="4"/>
      <c r="I6" s="4"/>
      <c r="J6" s="4"/>
      <c r="K6" s="4"/>
      <c r="L6" s="4"/>
      <c r="M6" s="4"/>
      <c r="N6" s="4"/>
      <c r="O6" s="4"/>
      <c r="P6" s="4"/>
      <c r="Q6" s="4"/>
      <c r="R6" s="4"/>
      <c r="S6" s="4"/>
      <c r="T6" s="4"/>
      <c r="U6" s="4"/>
      <c r="V6" s="4"/>
      <c r="W6" s="4"/>
      <c r="X6" s="4"/>
      <c r="Y6" s="4"/>
      <c r="Z6" s="4"/>
    </row>
    <row r="7" spans="1:26" ht="15.75" customHeight="1">
      <c r="A7" s="76" t="s">
        <v>107</v>
      </c>
      <c r="B7" s="81" t="s">
        <v>144</v>
      </c>
      <c r="C7" s="73"/>
      <c r="D7" s="4"/>
      <c r="E7" s="4"/>
      <c r="F7" s="4"/>
      <c r="G7" s="4"/>
      <c r="H7" s="4"/>
      <c r="I7" s="4"/>
      <c r="J7" s="4"/>
      <c r="K7" s="4"/>
      <c r="L7" s="4"/>
      <c r="M7" s="4"/>
      <c r="N7" s="4"/>
      <c r="O7" s="4"/>
      <c r="P7" s="4"/>
      <c r="Q7" s="4"/>
      <c r="R7" s="4"/>
      <c r="S7" s="4"/>
      <c r="T7" s="4"/>
      <c r="U7" s="4"/>
      <c r="V7" s="4"/>
      <c r="W7" s="4"/>
      <c r="X7" s="4"/>
      <c r="Y7" s="4"/>
      <c r="Z7" s="4"/>
    </row>
    <row r="8" spans="1:26" ht="15.75" customHeight="1">
      <c r="A8" s="78"/>
      <c r="B8" s="73"/>
      <c r="C8" s="73"/>
      <c r="D8" s="4"/>
      <c r="E8" s="4"/>
      <c r="F8" s="4"/>
      <c r="G8" s="4"/>
      <c r="H8" s="4"/>
      <c r="I8" s="4"/>
      <c r="J8" s="4"/>
      <c r="K8" s="4"/>
      <c r="L8" s="4"/>
      <c r="M8" s="4"/>
      <c r="N8" s="4"/>
      <c r="O8" s="4"/>
      <c r="P8" s="4"/>
      <c r="Q8" s="4"/>
      <c r="R8" s="4"/>
      <c r="S8" s="4"/>
      <c r="T8" s="4"/>
      <c r="U8" s="4"/>
      <c r="V8" s="4"/>
      <c r="W8" s="4"/>
      <c r="X8" s="4"/>
      <c r="Y8" s="4"/>
      <c r="Z8" s="4"/>
    </row>
    <row r="9" spans="1:26" ht="15.75" customHeight="1">
      <c r="A9" s="78" t="s">
        <v>108</v>
      </c>
      <c r="B9" s="73"/>
      <c r="C9" s="73"/>
      <c r="D9" s="4"/>
      <c r="E9" s="4"/>
      <c r="F9" s="4"/>
      <c r="G9" s="4"/>
      <c r="H9" s="4"/>
      <c r="I9" s="4"/>
      <c r="J9" s="4"/>
      <c r="K9" s="4"/>
      <c r="L9" s="4"/>
      <c r="M9" s="4"/>
      <c r="N9" s="4"/>
      <c r="O9" s="4"/>
      <c r="P9" s="4"/>
      <c r="Q9" s="4"/>
      <c r="R9" s="4"/>
      <c r="S9" s="4"/>
      <c r="T9" s="4"/>
      <c r="U9" s="4"/>
      <c r="V9" s="4"/>
      <c r="W9" s="4"/>
      <c r="X9" s="4"/>
      <c r="Y9" s="4"/>
      <c r="Z9" s="4"/>
    </row>
    <row r="10" spans="1:26" ht="15.75" customHeight="1">
      <c r="A10" s="76"/>
      <c r="B10" s="72"/>
      <c r="C10" s="68"/>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81">
        <v>140</v>
      </c>
      <c r="D12" s="82">
        <f>B12+C12</f>
        <v>140</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5"/>
      <c r="C13" s="73"/>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5"/>
      <c r="C14" s="73"/>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5"/>
      <c r="C15" s="73"/>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72"/>
      <c r="C16" s="73"/>
      <c r="D16" s="4"/>
      <c r="E16" s="4"/>
      <c r="F16" s="4"/>
      <c r="G16" s="4"/>
      <c r="H16" s="4"/>
      <c r="I16" s="4"/>
      <c r="J16" s="4"/>
      <c r="K16" s="4"/>
      <c r="L16" s="4"/>
      <c r="M16" s="4"/>
      <c r="N16" s="4"/>
      <c r="O16" s="4"/>
      <c r="P16" s="4"/>
      <c r="Q16" s="4"/>
      <c r="R16" s="4"/>
      <c r="S16" s="4"/>
      <c r="T16" s="4"/>
      <c r="U16" s="4"/>
      <c r="V16" s="4"/>
      <c r="W16" s="4"/>
      <c r="X16" s="4"/>
      <c r="Y16" s="4"/>
      <c r="Z16" s="4"/>
    </row>
    <row r="17" spans="1:26" ht="15">
      <c r="A17" s="19" t="s">
        <v>114</v>
      </c>
      <c r="B17" s="82" t="s">
        <v>115</v>
      </c>
      <c r="C17" s="73"/>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f>10+18</f>
        <v>28</v>
      </c>
      <c r="C18" s="73"/>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f>34+25</f>
        <v>59</v>
      </c>
      <c r="C19" s="73"/>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f>8+17</f>
        <v>25</v>
      </c>
      <c r="C20" s="73"/>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f>14+6</f>
        <v>20</v>
      </c>
      <c r="C21" s="73"/>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v>2</v>
      </c>
      <c r="C22" s="73"/>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73"/>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134</v>
      </c>
      <c r="C24" s="90" t="s">
        <v>145</v>
      </c>
      <c r="D24" s="19"/>
      <c r="E24" s="19"/>
      <c r="F24" s="4"/>
      <c r="G24" s="4"/>
      <c r="H24" s="4"/>
      <c r="I24" s="4"/>
      <c r="J24" s="4"/>
      <c r="K24" s="4"/>
      <c r="L24" s="4"/>
      <c r="M24" s="4"/>
      <c r="N24" s="4"/>
      <c r="O24" s="4"/>
      <c r="P24" s="4"/>
      <c r="Q24" s="4"/>
      <c r="R24" s="4"/>
      <c r="S24" s="4"/>
      <c r="T24" s="4"/>
      <c r="U24" s="4"/>
      <c r="V24" s="4"/>
      <c r="W24" s="4"/>
      <c r="X24" s="4"/>
      <c r="Y24" s="4"/>
      <c r="Z24" s="4"/>
    </row>
    <row r="25" spans="1:26" ht="15.75" customHeight="1">
      <c r="A25" s="19"/>
      <c r="B25" s="72"/>
      <c r="C25" s="68"/>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10"/>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5"/>
      <c r="C27" s="73"/>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5"/>
      <c r="C28" s="73"/>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72"/>
      <c r="C29" s="68"/>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85" t="s">
        <v>146</v>
      </c>
      <c r="B31" s="81"/>
      <c r="C31" s="86">
        <v>130</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t="s">
        <v>147</v>
      </c>
      <c r="B32" s="81"/>
      <c r="C32" s="86">
        <v>10</v>
      </c>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81"/>
      <c r="C33" s="86"/>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6"/>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6"/>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6"/>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6"/>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6"/>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6"/>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140</v>
      </c>
      <c r="D40" s="4"/>
      <c r="E40" s="4"/>
      <c r="F40" s="4"/>
      <c r="G40" s="4"/>
      <c r="H40" s="4"/>
      <c r="I40" s="4"/>
      <c r="J40" s="4"/>
      <c r="K40" s="4"/>
      <c r="L40" s="4"/>
      <c r="M40" s="4"/>
      <c r="N40" s="4"/>
      <c r="O40" s="4"/>
      <c r="P40" s="4"/>
      <c r="Q40" s="4"/>
      <c r="R40" s="4"/>
      <c r="S40" s="4"/>
      <c r="T40" s="4"/>
      <c r="U40" s="4"/>
      <c r="V40" s="4"/>
      <c r="W40" s="4"/>
      <c r="X40" s="4"/>
      <c r="Y40" s="4"/>
      <c r="Z40" s="4"/>
    </row>
    <row r="41" spans="1:26" ht="15">
      <c r="A41" s="4"/>
      <c r="B41" s="75"/>
      <c r="C41" s="73"/>
      <c r="D41" s="4"/>
      <c r="E41" s="4"/>
      <c r="F41" s="4"/>
      <c r="G41" s="4"/>
      <c r="H41" s="4"/>
      <c r="I41" s="4"/>
      <c r="J41" s="4"/>
      <c r="K41" s="4"/>
      <c r="L41" s="4"/>
      <c r="M41" s="4"/>
      <c r="N41" s="4"/>
      <c r="O41" s="4"/>
      <c r="P41" s="4"/>
      <c r="Q41" s="4"/>
      <c r="R41" s="4"/>
      <c r="S41" s="4"/>
      <c r="T41" s="4"/>
      <c r="U41" s="4"/>
      <c r="V41" s="4"/>
      <c r="W41" s="4"/>
      <c r="X41" s="4"/>
      <c r="Y41" s="4"/>
      <c r="Z41" s="4"/>
    </row>
    <row r="42" spans="1:26" ht="15">
      <c r="A42" s="4"/>
      <c r="B42" s="75"/>
      <c r="C42" s="73"/>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72"/>
      <c r="C43" s="73"/>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73"/>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91"/>
      <c r="C45" s="90" t="s">
        <v>148</v>
      </c>
      <c r="D45" s="19"/>
      <c r="E45" s="19"/>
      <c r="F45" s="19"/>
      <c r="G45" s="19"/>
      <c r="H45" s="19"/>
      <c r="I45" s="19"/>
      <c r="J45" s="19"/>
      <c r="K45" s="19"/>
      <c r="L45" s="19"/>
      <c r="M45" s="4"/>
      <c r="N45" s="4"/>
      <c r="O45" s="4"/>
      <c r="P45" s="4"/>
      <c r="Q45" s="4"/>
      <c r="R45" s="4"/>
      <c r="S45" s="4"/>
      <c r="T45" s="4"/>
      <c r="U45" s="4"/>
      <c r="V45" s="4"/>
      <c r="W45" s="4"/>
      <c r="X45" s="4"/>
      <c r="Y45" s="4"/>
      <c r="Z45" s="4"/>
    </row>
    <row r="46" spans="1:26" ht="30">
      <c r="A46" s="83" t="s">
        <v>134</v>
      </c>
      <c r="B46" s="87">
        <v>11955000</v>
      </c>
      <c r="C46" s="73"/>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88">
        <f>B45+B46</f>
        <v>11955000</v>
      </c>
      <c r="C47" s="73"/>
      <c r="D47" s="4"/>
      <c r="E47" s="4"/>
      <c r="F47" s="4"/>
      <c r="G47" s="4"/>
      <c r="H47" s="4"/>
      <c r="I47" s="4"/>
      <c r="J47" s="4"/>
      <c r="K47" s="4"/>
      <c r="L47" s="4"/>
      <c r="M47" s="4"/>
      <c r="N47" s="4"/>
      <c r="O47" s="4"/>
      <c r="P47" s="4"/>
      <c r="Q47" s="4"/>
      <c r="R47" s="4"/>
      <c r="S47" s="4"/>
      <c r="T47" s="4"/>
      <c r="U47" s="4"/>
      <c r="V47" s="4"/>
      <c r="W47" s="4"/>
      <c r="X47" s="4"/>
      <c r="Y47" s="4"/>
      <c r="Z47" s="4"/>
    </row>
    <row r="48" spans="1:26" ht="15">
      <c r="A48" s="4"/>
      <c r="B48" s="75"/>
      <c r="C48" s="73"/>
      <c r="D48" s="4"/>
      <c r="E48" s="4"/>
      <c r="F48" s="4"/>
      <c r="G48" s="4"/>
      <c r="H48" s="4"/>
      <c r="I48" s="4"/>
      <c r="J48" s="4"/>
      <c r="K48" s="4"/>
      <c r="L48" s="4"/>
      <c r="M48" s="4"/>
      <c r="N48" s="4"/>
      <c r="O48" s="4"/>
      <c r="P48" s="4"/>
      <c r="Q48" s="4"/>
      <c r="R48" s="4"/>
      <c r="S48" s="4"/>
      <c r="T48" s="4"/>
      <c r="U48" s="4"/>
      <c r="V48" s="4"/>
      <c r="W48" s="4"/>
      <c r="X48" s="4"/>
      <c r="Y48" s="4"/>
      <c r="Z48" s="4"/>
    </row>
    <row r="49" spans="1:26" ht="15">
      <c r="A49" s="4"/>
      <c r="B49" s="75"/>
      <c r="C49" s="73"/>
      <c r="D49" s="4"/>
      <c r="E49" s="4"/>
      <c r="F49" s="4"/>
      <c r="G49" s="4"/>
      <c r="H49" s="4"/>
      <c r="I49" s="4"/>
      <c r="J49" s="4"/>
      <c r="K49" s="4"/>
      <c r="L49" s="4"/>
      <c r="M49" s="4"/>
      <c r="N49" s="4"/>
      <c r="O49" s="4"/>
      <c r="P49" s="4"/>
      <c r="Q49" s="4"/>
      <c r="R49" s="4"/>
      <c r="S49" s="4"/>
      <c r="T49" s="4"/>
      <c r="U49" s="4"/>
      <c r="V49" s="4"/>
      <c r="W49" s="4"/>
      <c r="X49" s="4"/>
      <c r="Y49" s="4"/>
      <c r="Z49" s="4"/>
    </row>
    <row r="50" spans="1:26" ht="15">
      <c r="A50" s="4"/>
      <c r="B50" s="75"/>
      <c r="C50" s="73"/>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5"/>
      <c r="C51" s="73"/>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5"/>
      <c r="C52" s="73"/>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72"/>
      <c r="C54" s="68"/>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53.25" customHeight="1">
      <c r="A56" s="89" t="s">
        <v>50</v>
      </c>
      <c r="B56" s="205" t="s">
        <v>149</v>
      </c>
      <c r="C56" s="197"/>
      <c r="D56" s="198"/>
      <c r="E56" s="4"/>
      <c r="F56" s="4"/>
      <c r="G56" s="4"/>
      <c r="H56" s="4"/>
      <c r="I56" s="4"/>
      <c r="J56" s="4"/>
      <c r="K56" s="4"/>
      <c r="L56" s="4"/>
      <c r="M56" s="4"/>
      <c r="N56" s="4"/>
      <c r="O56" s="4"/>
      <c r="P56" s="4"/>
      <c r="Q56" s="4"/>
      <c r="R56" s="4"/>
      <c r="S56" s="4"/>
      <c r="T56" s="4"/>
      <c r="U56" s="4"/>
      <c r="V56" s="4"/>
      <c r="W56" s="4"/>
      <c r="X56" s="4"/>
      <c r="Y56" s="4"/>
      <c r="Z56" s="4"/>
    </row>
    <row r="57" spans="1:26" ht="53.25" customHeight="1">
      <c r="A57" s="89" t="s">
        <v>51</v>
      </c>
      <c r="B57" s="205" t="s">
        <v>149</v>
      </c>
      <c r="C57" s="197"/>
      <c r="D57" s="198"/>
      <c r="E57" s="4"/>
      <c r="F57" s="4"/>
      <c r="G57" s="4"/>
      <c r="H57" s="4"/>
      <c r="I57" s="4"/>
      <c r="J57" s="4"/>
      <c r="K57" s="4"/>
      <c r="L57" s="4"/>
      <c r="M57" s="4"/>
      <c r="N57" s="4"/>
      <c r="O57" s="4"/>
      <c r="P57" s="4"/>
      <c r="Q57" s="4"/>
      <c r="R57" s="4"/>
      <c r="S57" s="4"/>
      <c r="T57" s="4"/>
      <c r="U57" s="4"/>
      <c r="V57" s="4"/>
      <c r="W57" s="4"/>
      <c r="X57" s="4"/>
      <c r="Y57" s="4"/>
      <c r="Z57" s="4"/>
    </row>
    <row r="58" spans="1:26" ht="53.25" customHeight="1">
      <c r="A58" s="89" t="s">
        <v>52</v>
      </c>
      <c r="B58" s="205" t="s">
        <v>149</v>
      </c>
      <c r="C58" s="197"/>
      <c r="D58" s="198"/>
      <c r="E58" s="4"/>
      <c r="F58" s="4"/>
      <c r="G58" s="4"/>
      <c r="H58" s="4"/>
      <c r="I58" s="4"/>
      <c r="J58" s="4"/>
      <c r="K58" s="4"/>
      <c r="L58" s="4"/>
      <c r="M58" s="4"/>
      <c r="N58" s="4"/>
      <c r="O58" s="4"/>
      <c r="P58" s="4"/>
      <c r="Q58" s="4"/>
      <c r="R58" s="4"/>
      <c r="S58" s="4"/>
      <c r="T58" s="4"/>
      <c r="U58" s="4"/>
      <c r="V58" s="4"/>
      <c r="W58" s="4"/>
      <c r="X58" s="4"/>
      <c r="Y58" s="4"/>
      <c r="Z58" s="4"/>
    </row>
    <row r="59" spans="1:26" ht="53.25" customHeight="1">
      <c r="A59" s="89" t="s">
        <v>53</v>
      </c>
      <c r="B59" s="205" t="s">
        <v>149</v>
      </c>
      <c r="C59" s="197"/>
      <c r="D59" s="198"/>
      <c r="E59" s="4"/>
      <c r="F59" s="4"/>
      <c r="G59" s="4"/>
      <c r="H59" s="4"/>
      <c r="I59" s="4"/>
      <c r="J59" s="4"/>
      <c r="K59" s="4"/>
      <c r="L59" s="4"/>
      <c r="M59" s="4"/>
      <c r="N59" s="4"/>
      <c r="O59" s="4"/>
      <c r="P59" s="4"/>
      <c r="Q59" s="4"/>
      <c r="R59" s="4"/>
      <c r="S59" s="4"/>
      <c r="T59" s="4"/>
      <c r="U59" s="4"/>
      <c r="V59" s="4"/>
      <c r="W59" s="4"/>
      <c r="X59" s="4"/>
      <c r="Y59" s="4"/>
      <c r="Z59" s="4"/>
    </row>
    <row r="60" spans="1:26" ht="53.25" customHeight="1">
      <c r="A60" s="89" t="s">
        <v>54</v>
      </c>
      <c r="B60" s="205" t="s">
        <v>149</v>
      </c>
      <c r="C60" s="197"/>
      <c r="D60" s="198"/>
      <c r="E60" s="4"/>
      <c r="F60" s="4"/>
      <c r="G60" s="4"/>
      <c r="H60" s="4"/>
      <c r="I60" s="4"/>
      <c r="J60" s="4"/>
      <c r="K60" s="4"/>
      <c r="L60" s="4"/>
      <c r="M60" s="4"/>
      <c r="N60" s="4"/>
      <c r="O60" s="4"/>
      <c r="P60" s="4"/>
      <c r="Q60" s="4"/>
      <c r="R60" s="4"/>
      <c r="S60" s="4"/>
      <c r="T60" s="4"/>
      <c r="U60" s="4"/>
      <c r="V60" s="4"/>
      <c r="W60" s="4"/>
      <c r="X60" s="4"/>
      <c r="Y60" s="4"/>
      <c r="Z60" s="4"/>
    </row>
    <row r="61" spans="1:26" ht="15">
      <c r="A61" s="4"/>
      <c r="B61" s="75"/>
      <c r="C61" s="73"/>
      <c r="D61" s="4"/>
      <c r="E61" s="4"/>
      <c r="F61" s="4"/>
      <c r="G61" s="4"/>
      <c r="H61" s="4"/>
      <c r="I61" s="4"/>
      <c r="J61" s="4"/>
      <c r="K61" s="4"/>
      <c r="L61" s="4"/>
      <c r="M61" s="4"/>
      <c r="N61" s="4"/>
      <c r="O61" s="4"/>
      <c r="P61" s="4"/>
      <c r="Q61" s="4"/>
      <c r="R61" s="4"/>
      <c r="S61" s="4"/>
      <c r="T61" s="4"/>
      <c r="U61" s="4"/>
      <c r="V61" s="4"/>
      <c r="W61" s="4"/>
      <c r="X61" s="4"/>
      <c r="Y61" s="4"/>
      <c r="Z61" s="4"/>
    </row>
    <row r="62" spans="1:26" ht="15">
      <c r="A62" s="4"/>
      <c r="B62" s="75"/>
      <c r="C62" s="73"/>
      <c r="D62" s="4"/>
      <c r="E62" s="4"/>
      <c r="F62" s="4"/>
      <c r="G62" s="4"/>
      <c r="H62" s="4"/>
      <c r="I62" s="4"/>
      <c r="J62" s="4"/>
      <c r="K62" s="4"/>
      <c r="L62" s="4"/>
      <c r="M62" s="4"/>
      <c r="N62" s="4"/>
      <c r="O62" s="4"/>
      <c r="P62" s="4"/>
      <c r="Q62" s="4"/>
      <c r="R62" s="4"/>
      <c r="S62" s="4"/>
      <c r="T62" s="4"/>
      <c r="U62" s="4"/>
      <c r="V62" s="4"/>
      <c r="W62" s="4"/>
      <c r="X62" s="4"/>
      <c r="Y62" s="4"/>
      <c r="Z62" s="4"/>
    </row>
    <row r="63" spans="1:26" ht="15">
      <c r="A63" s="4"/>
      <c r="B63" s="75"/>
      <c r="C63" s="73"/>
      <c r="D63" s="4"/>
      <c r="E63" s="4"/>
      <c r="F63" s="4"/>
      <c r="G63" s="4"/>
      <c r="H63" s="4"/>
      <c r="I63" s="4"/>
      <c r="J63" s="4"/>
      <c r="K63" s="4"/>
      <c r="L63" s="4"/>
      <c r="M63" s="4"/>
      <c r="N63" s="4"/>
      <c r="O63" s="4"/>
      <c r="P63" s="4"/>
      <c r="Q63" s="4"/>
      <c r="R63" s="4"/>
      <c r="S63" s="4"/>
      <c r="T63" s="4"/>
      <c r="U63" s="4"/>
      <c r="V63" s="4"/>
      <c r="W63" s="4"/>
      <c r="X63" s="4"/>
      <c r="Y63" s="4"/>
      <c r="Z63" s="4"/>
    </row>
    <row r="64" spans="1:26" ht="15">
      <c r="A64" s="4"/>
      <c r="B64" s="75"/>
      <c r="C64" s="73"/>
      <c r="D64" s="4"/>
      <c r="E64" s="4"/>
      <c r="F64" s="4"/>
      <c r="G64" s="4"/>
      <c r="H64" s="4"/>
      <c r="I64" s="4"/>
      <c r="J64" s="4"/>
      <c r="K64" s="4"/>
      <c r="L64" s="4"/>
      <c r="M64" s="4"/>
      <c r="N64" s="4"/>
      <c r="O64" s="4"/>
      <c r="P64" s="4"/>
      <c r="Q64" s="4"/>
      <c r="R64" s="4"/>
      <c r="S64" s="4"/>
      <c r="T64" s="4"/>
      <c r="U64" s="4"/>
      <c r="V64" s="4"/>
      <c r="W64" s="4"/>
      <c r="X64" s="4"/>
      <c r="Y64" s="4"/>
      <c r="Z64" s="4"/>
    </row>
    <row r="65" spans="1:26" ht="15">
      <c r="A65" s="4"/>
      <c r="B65" s="75"/>
      <c r="C65" s="73"/>
      <c r="D65" s="4"/>
      <c r="E65" s="4"/>
      <c r="F65" s="4"/>
      <c r="G65" s="4"/>
      <c r="H65" s="4"/>
      <c r="I65" s="4"/>
      <c r="J65" s="4"/>
      <c r="K65" s="4"/>
      <c r="L65" s="4"/>
      <c r="M65" s="4"/>
      <c r="N65" s="4"/>
      <c r="O65" s="4"/>
      <c r="P65" s="4"/>
      <c r="Q65" s="4"/>
      <c r="R65" s="4"/>
      <c r="S65" s="4"/>
      <c r="T65" s="4"/>
      <c r="U65" s="4"/>
      <c r="V65" s="4"/>
      <c r="W65" s="4"/>
      <c r="X65" s="4"/>
      <c r="Y65" s="4"/>
      <c r="Z65" s="4"/>
    </row>
    <row r="66" spans="1:26" ht="15">
      <c r="A66" s="4"/>
      <c r="B66" s="75"/>
      <c r="C66" s="73"/>
      <c r="D66" s="4"/>
      <c r="E66" s="4"/>
      <c r="F66" s="4"/>
      <c r="G66" s="4"/>
      <c r="H66" s="4"/>
      <c r="I66" s="4"/>
      <c r="J66" s="4"/>
      <c r="K66" s="4"/>
      <c r="L66" s="4"/>
      <c r="M66" s="4"/>
      <c r="N66" s="4"/>
      <c r="O66" s="4"/>
      <c r="P66" s="4"/>
      <c r="Q66" s="4"/>
      <c r="R66" s="4"/>
      <c r="S66" s="4"/>
      <c r="T66" s="4"/>
      <c r="U66" s="4"/>
      <c r="V66" s="4"/>
      <c r="W66" s="4"/>
      <c r="X66" s="4"/>
      <c r="Y66" s="4"/>
      <c r="Z66" s="4"/>
    </row>
    <row r="67" spans="1:26" ht="15">
      <c r="A67" s="4"/>
      <c r="B67" s="75"/>
      <c r="C67" s="73"/>
      <c r="D67" s="4"/>
      <c r="E67" s="4"/>
      <c r="F67" s="4"/>
      <c r="G67" s="4"/>
      <c r="H67" s="4"/>
      <c r="I67" s="4"/>
      <c r="J67" s="4"/>
      <c r="K67" s="4"/>
      <c r="L67" s="4"/>
      <c r="M67" s="4"/>
      <c r="N67" s="4"/>
      <c r="O67" s="4"/>
      <c r="P67" s="4"/>
      <c r="Q67" s="4"/>
      <c r="R67" s="4"/>
      <c r="S67" s="4"/>
      <c r="T67" s="4"/>
      <c r="U67" s="4"/>
      <c r="V67" s="4"/>
      <c r="W67" s="4"/>
      <c r="X67" s="4"/>
      <c r="Y67" s="4"/>
      <c r="Z67" s="4"/>
    </row>
    <row r="68" spans="1:26" ht="15">
      <c r="A68" s="4"/>
      <c r="B68" s="75"/>
      <c r="C68" s="73"/>
      <c r="D68" s="4"/>
      <c r="E68" s="4"/>
      <c r="F68" s="4"/>
      <c r="G68" s="4"/>
      <c r="H68" s="4"/>
      <c r="I68" s="4"/>
      <c r="J68" s="4"/>
      <c r="K68" s="4"/>
      <c r="L68" s="4"/>
      <c r="M68" s="4"/>
      <c r="N68" s="4"/>
      <c r="O68" s="4"/>
      <c r="P68" s="4"/>
      <c r="Q68" s="4"/>
      <c r="R68" s="4"/>
      <c r="S68" s="4"/>
      <c r="T68" s="4"/>
      <c r="U68" s="4"/>
      <c r="V68" s="4"/>
      <c r="W68" s="4"/>
      <c r="X68" s="4"/>
      <c r="Y68" s="4"/>
      <c r="Z68" s="4"/>
    </row>
    <row r="69" spans="1:26" ht="15">
      <c r="A69" s="4"/>
      <c r="B69" s="75"/>
      <c r="C69" s="73"/>
      <c r="D69" s="4"/>
      <c r="E69" s="4"/>
      <c r="F69" s="4"/>
      <c r="G69" s="4"/>
      <c r="H69" s="4"/>
      <c r="I69" s="4"/>
      <c r="J69" s="4"/>
      <c r="K69" s="4"/>
      <c r="L69" s="4"/>
      <c r="M69" s="4"/>
      <c r="N69" s="4"/>
      <c r="O69" s="4"/>
      <c r="P69" s="4"/>
      <c r="Q69" s="4"/>
      <c r="R69" s="4"/>
      <c r="S69" s="4"/>
      <c r="T69" s="4"/>
      <c r="U69" s="4"/>
      <c r="V69" s="4"/>
      <c r="W69" s="4"/>
      <c r="X69" s="4"/>
      <c r="Y69" s="4"/>
      <c r="Z69" s="4"/>
    </row>
    <row r="70" spans="1:26" ht="15">
      <c r="A70" s="4"/>
      <c r="B70" s="75"/>
      <c r="C70" s="73"/>
      <c r="D70" s="4"/>
      <c r="E70" s="4"/>
      <c r="F70" s="4"/>
      <c r="G70" s="4"/>
      <c r="H70" s="4"/>
      <c r="I70" s="4"/>
      <c r="J70" s="4"/>
      <c r="K70" s="4"/>
      <c r="L70" s="4"/>
      <c r="M70" s="4"/>
      <c r="N70" s="4"/>
      <c r="O70" s="4"/>
      <c r="P70" s="4"/>
      <c r="Q70" s="4"/>
      <c r="R70" s="4"/>
      <c r="S70" s="4"/>
      <c r="T70" s="4"/>
      <c r="U70" s="4"/>
      <c r="V70" s="4"/>
      <c r="W70" s="4"/>
      <c r="X70" s="4"/>
      <c r="Y70" s="4"/>
      <c r="Z70" s="4"/>
    </row>
    <row r="71" spans="1:26" ht="15">
      <c r="A71" s="4"/>
      <c r="B71" s="75"/>
      <c r="C71" s="73"/>
      <c r="D71" s="4"/>
      <c r="E71" s="4"/>
      <c r="F71" s="4"/>
      <c r="G71" s="4"/>
      <c r="H71" s="4"/>
      <c r="I71" s="4"/>
      <c r="J71" s="4"/>
      <c r="K71" s="4"/>
      <c r="L71" s="4"/>
      <c r="M71" s="4"/>
      <c r="N71" s="4"/>
      <c r="O71" s="4"/>
      <c r="P71" s="4"/>
      <c r="Q71" s="4"/>
      <c r="R71" s="4"/>
      <c r="S71" s="4"/>
      <c r="T71" s="4"/>
      <c r="U71" s="4"/>
      <c r="V71" s="4"/>
      <c r="W71" s="4"/>
      <c r="X71" s="4"/>
      <c r="Y71" s="4"/>
      <c r="Z71" s="4"/>
    </row>
    <row r="72" spans="1:26" ht="15">
      <c r="A72" s="4"/>
      <c r="B72" s="75"/>
      <c r="C72" s="73"/>
      <c r="D72" s="4"/>
      <c r="E72" s="4"/>
      <c r="F72" s="4"/>
      <c r="G72" s="4"/>
      <c r="H72" s="4"/>
      <c r="I72" s="4"/>
      <c r="J72" s="4"/>
      <c r="K72" s="4"/>
      <c r="L72" s="4"/>
      <c r="M72" s="4"/>
      <c r="N72" s="4"/>
      <c r="O72" s="4"/>
      <c r="P72" s="4"/>
      <c r="Q72" s="4"/>
      <c r="R72" s="4"/>
      <c r="S72" s="4"/>
      <c r="T72" s="4"/>
      <c r="U72" s="4"/>
      <c r="V72" s="4"/>
      <c r="W72" s="4"/>
      <c r="X72" s="4"/>
      <c r="Y72" s="4"/>
      <c r="Z72" s="4"/>
    </row>
    <row r="73" spans="1:26" ht="15">
      <c r="A73" s="4"/>
      <c r="B73" s="75"/>
      <c r="C73" s="73"/>
      <c r="D73" s="4"/>
      <c r="E73" s="4"/>
      <c r="F73" s="4"/>
      <c r="G73" s="4"/>
      <c r="H73" s="4"/>
      <c r="I73" s="4"/>
      <c r="J73" s="4"/>
      <c r="K73" s="4"/>
      <c r="L73" s="4"/>
      <c r="M73" s="4"/>
      <c r="N73" s="4"/>
      <c r="O73" s="4"/>
      <c r="P73" s="4"/>
      <c r="Q73" s="4"/>
      <c r="R73" s="4"/>
      <c r="S73" s="4"/>
      <c r="T73" s="4"/>
      <c r="U73" s="4"/>
      <c r="V73" s="4"/>
      <c r="W73" s="4"/>
      <c r="X73" s="4"/>
      <c r="Y73" s="4"/>
      <c r="Z73" s="4"/>
    </row>
    <row r="74" spans="1:26" ht="15">
      <c r="A74" s="4"/>
      <c r="B74" s="75"/>
      <c r="C74" s="73"/>
      <c r="D74" s="4"/>
      <c r="E74" s="4"/>
      <c r="F74" s="4"/>
      <c r="G74" s="4"/>
      <c r="H74" s="4"/>
      <c r="I74" s="4"/>
      <c r="J74" s="4"/>
      <c r="K74" s="4"/>
      <c r="L74" s="4"/>
      <c r="M74" s="4"/>
      <c r="N74" s="4"/>
      <c r="O74" s="4"/>
      <c r="P74" s="4"/>
      <c r="Q74" s="4"/>
      <c r="R74" s="4"/>
      <c r="S74" s="4"/>
      <c r="T74" s="4"/>
      <c r="U74" s="4"/>
      <c r="V74" s="4"/>
      <c r="W74" s="4"/>
      <c r="X74" s="4"/>
      <c r="Y74" s="4"/>
      <c r="Z74" s="4"/>
    </row>
    <row r="75" spans="1:26" ht="15">
      <c r="A75" s="4"/>
      <c r="B75" s="75"/>
      <c r="C75" s="73"/>
      <c r="D75" s="4"/>
      <c r="E75" s="4"/>
      <c r="F75" s="4"/>
      <c r="G75" s="4"/>
      <c r="H75" s="4"/>
      <c r="I75" s="4"/>
      <c r="J75" s="4"/>
      <c r="K75" s="4"/>
      <c r="L75" s="4"/>
      <c r="M75" s="4"/>
      <c r="N75" s="4"/>
      <c r="O75" s="4"/>
      <c r="P75" s="4"/>
      <c r="Q75" s="4"/>
      <c r="R75" s="4"/>
      <c r="S75" s="4"/>
      <c r="T75" s="4"/>
      <c r="U75" s="4"/>
      <c r="V75" s="4"/>
      <c r="W75" s="4"/>
      <c r="X75" s="4"/>
      <c r="Y75" s="4"/>
      <c r="Z75" s="4"/>
    </row>
    <row r="76" spans="1:26" ht="15">
      <c r="A76" s="4"/>
      <c r="B76" s="75"/>
      <c r="C76" s="73"/>
      <c r="D76" s="4"/>
      <c r="E76" s="4"/>
      <c r="F76" s="4"/>
      <c r="G76" s="4"/>
      <c r="H76" s="4"/>
      <c r="I76" s="4"/>
      <c r="J76" s="4"/>
      <c r="K76" s="4"/>
      <c r="L76" s="4"/>
      <c r="M76" s="4"/>
      <c r="N76" s="4"/>
      <c r="O76" s="4"/>
      <c r="P76" s="4"/>
      <c r="Q76" s="4"/>
      <c r="R76" s="4"/>
      <c r="S76" s="4"/>
      <c r="T76" s="4"/>
      <c r="U76" s="4"/>
      <c r="V76" s="4"/>
      <c r="W76" s="4"/>
      <c r="X76" s="4"/>
      <c r="Y76" s="4"/>
      <c r="Z76" s="4"/>
    </row>
    <row r="77" spans="1:26" ht="15">
      <c r="A77" s="4"/>
      <c r="B77" s="75"/>
      <c r="C77" s="73"/>
      <c r="D77" s="4"/>
      <c r="E77" s="4"/>
      <c r="F77" s="4"/>
      <c r="G77" s="4"/>
      <c r="H77" s="4"/>
      <c r="I77" s="4"/>
      <c r="J77" s="4"/>
      <c r="K77" s="4"/>
      <c r="L77" s="4"/>
      <c r="M77" s="4"/>
      <c r="N77" s="4"/>
      <c r="O77" s="4"/>
      <c r="P77" s="4"/>
      <c r="Q77" s="4"/>
      <c r="R77" s="4"/>
      <c r="S77" s="4"/>
      <c r="T77" s="4"/>
      <c r="U77" s="4"/>
      <c r="V77" s="4"/>
      <c r="W77" s="4"/>
      <c r="X77" s="4"/>
      <c r="Y77" s="4"/>
      <c r="Z77" s="4"/>
    </row>
    <row r="78" spans="1:26" ht="15">
      <c r="A78" s="4"/>
      <c r="B78" s="75"/>
      <c r="C78" s="73"/>
      <c r="D78" s="4"/>
      <c r="E78" s="4"/>
      <c r="F78" s="4"/>
      <c r="G78" s="4"/>
      <c r="H78" s="4"/>
      <c r="I78" s="4"/>
      <c r="J78" s="4"/>
      <c r="K78" s="4"/>
      <c r="L78" s="4"/>
      <c r="M78" s="4"/>
      <c r="N78" s="4"/>
      <c r="O78" s="4"/>
      <c r="P78" s="4"/>
      <c r="Q78" s="4"/>
      <c r="R78" s="4"/>
      <c r="S78" s="4"/>
      <c r="T78" s="4"/>
      <c r="U78" s="4"/>
      <c r="V78" s="4"/>
      <c r="W78" s="4"/>
      <c r="X78" s="4"/>
      <c r="Y78" s="4"/>
      <c r="Z78" s="4"/>
    </row>
    <row r="79" spans="1:26" ht="15">
      <c r="A79" s="4"/>
      <c r="B79" s="75"/>
      <c r="C79" s="73"/>
      <c r="D79" s="4"/>
      <c r="E79" s="4"/>
      <c r="F79" s="4"/>
      <c r="G79" s="4"/>
      <c r="H79" s="4"/>
      <c r="I79" s="4"/>
      <c r="J79" s="4"/>
      <c r="K79" s="4"/>
      <c r="L79" s="4"/>
      <c r="M79" s="4"/>
      <c r="N79" s="4"/>
      <c r="O79" s="4"/>
      <c r="P79" s="4"/>
      <c r="Q79" s="4"/>
      <c r="R79" s="4"/>
      <c r="S79" s="4"/>
      <c r="T79" s="4"/>
      <c r="U79" s="4"/>
      <c r="V79" s="4"/>
      <c r="W79" s="4"/>
      <c r="X79" s="4"/>
      <c r="Y79" s="4"/>
      <c r="Z79" s="4"/>
    </row>
    <row r="80" spans="1:26" ht="15">
      <c r="A80" s="4"/>
      <c r="B80" s="75"/>
      <c r="C80" s="73"/>
      <c r="D80" s="4"/>
      <c r="E80" s="4"/>
      <c r="F80" s="4"/>
      <c r="G80" s="4"/>
      <c r="H80" s="4"/>
      <c r="I80" s="4"/>
      <c r="J80" s="4"/>
      <c r="K80" s="4"/>
      <c r="L80" s="4"/>
      <c r="M80" s="4"/>
      <c r="N80" s="4"/>
      <c r="O80" s="4"/>
      <c r="P80" s="4"/>
      <c r="Q80" s="4"/>
      <c r="R80" s="4"/>
      <c r="S80" s="4"/>
      <c r="T80" s="4"/>
      <c r="U80" s="4"/>
      <c r="V80" s="4"/>
      <c r="W80" s="4"/>
      <c r="X80" s="4"/>
      <c r="Y80" s="4"/>
      <c r="Z80" s="4"/>
    </row>
    <row r="81" spans="1:26" ht="15">
      <c r="A81" s="4"/>
      <c r="B81" s="75"/>
      <c r="C81" s="73"/>
      <c r="D81" s="4"/>
      <c r="E81" s="4"/>
      <c r="F81" s="4"/>
      <c r="G81" s="4"/>
      <c r="H81" s="4"/>
      <c r="I81" s="4"/>
      <c r="J81" s="4"/>
      <c r="K81" s="4"/>
      <c r="L81" s="4"/>
      <c r="M81" s="4"/>
      <c r="N81" s="4"/>
      <c r="O81" s="4"/>
      <c r="P81" s="4"/>
      <c r="Q81" s="4"/>
      <c r="R81" s="4"/>
      <c r="S81" s="4"/>
      <c r="T81" s="4"/>
      <c r="U81" s="4"/>
      <c r="V81" s="4"/>
      <c r="W81" s="4"/>
      <c r="X81" s="4"/>
      <c r="Y81" s="4"/>
      <c r="Z81" s="4"/>
    </row>
    <row r="82" spans="1:26" ht="15">
      <c r="A82" s="4"/>
      <c r="B82" s="75"/>
      <c r="C82" s="73"/>
      <c r="D82" s="4"/>
      <c r="E82" s="4"/>
      <c r="F82" s="4"/>
      <c r="G82" s="4"/>
      <c r="H82" s="4"/>
      <c r="I82" s="4"/>
      <c r="J82" s="4"/>
      <c r="K82" s="4"/>
      <c r="L82" s="4"/>
      <c r="M82" s="4"/>
      <c r="N82" s="4"/>
      <c r="O82" s="4"/>
      <c r="P82" s="4"/>
      <c r="Q82" s="4"/>
      <c r="R82" s="4"/>
      <c r="S82" s="4"/>
      <c r="T82" s="4"/>
      <c r="U82" s="4"/>
      <c r="V82" s="4"/>
      <c r="W82" s="4"/>
      <c r="X82" s="4"/>
      <c r="Y82" s="4"/>
      <c r="Z82" s="4"/>
    </row>
    <row r="83" spans="1:26" ht="15">
      <c r="A83" s="4"/>
      <c r="B83" s="75"/>
      <c r="C83" s="73"/>
      <c r="D83" s="4"/>
      <c r="E83" s="4"/>
      <c r="F83" s="4"/>
      <c r="G83" s="4"/>
      <c r="H83" s="4"/>
      <c r="I83" s="4"/>
      <c r="J83" s="4"/>
      <c r="K83" s="4"/>
      <c r="L83" s="4"/>
      <c r="M83" s="4"/>
      <c r="N83" s="4"/>
      <c r="O83" s="4"/>
      <c r="P83" s="4"/>
      <c r="Q83" s="4"/>
      <c r="R83" s="4"/>
      <c r="S83" s="4"/>
      <c r="T83" s="4"/>
      <c r="U83" s="4"/>
      <c r="V83" s="4"/>
      <c r="W83" s="4"/>
      <c r="X83" s="4"/>
      <c r="Y83" s="4"/>
      <c r="Z83" s="4"/>
    </row>
    <row r="84" spans="1:26" ht="15">
      <c r="A84" s="4"/>
      <c r="B84" s="75"/>
      <c r="C84" s="73"/>
      <c r="D84" s="4"/>
      <c r="E84" s="4"/>
      <c r="F84" s="4"/>
      <c r="G84" s="4"/>
      <c r="H84" s="4"/>
      <c r="I84" s="4"/>
      <c r="J84" s="4"/>
      <c r="K84" s="4"/>
      <c r="L84" s="4"/>
      <c r="M84" s="4"/>
      <c r="N84" s="4"/>
      <c r="O84" s="4"/>
      <c r="P84" s="4"/>
      <c r="Q84" s="4"/>
      <c r="R84" s="4"/>
      <c r="S84" s="4"/>
      <c r="T84" s="4"/>
      <c r="U84" s="4"/>
      <c r="V84" s="4"/>
      <c r="W84" s="4"/>
      <c r="X84" s="4"/>
      <c r="Y84" s="4"/>
      <c r="Z84" s="4"/>
    </row>
    <row r="85" spans="1:26" ht="15">
      <c r="A85" s="4"/>
      <c r="B85" s="75"/>
      <c r="C85" s="73"/>
      <c r="D85" s="4"/>
      <c r="E85" s="4"/>
      <c r="F85" s="4"/>
      <c r="G85" s="4"/>
      <c r="H85" s="4"/>
      <c r="I85" s="4"/>
      <c r="J85" s="4"/>
      <c r="K85" s="4"/>
      <c r="L85" s="4"/>
      <c r="M85" s="4"/>
      <c r="N85" s="4"/>
      <c r="O85" s="4"/>
      <c r="P85" s="4"/>
      <c r="Q85" s="4"/>
      <c r="R85" s="4"/>
      <c r="S85" s="4"/>
      <c r="T85" s="4"/>
      <c r="U85" s="4"/>
      <c r="V85" s="4"/>
      <c r="W85" s="4"/>
      <c r="X85" s="4"/>
      <c r="Y85" s="4"/>
      <c r="Z85" s="4"/>
    </row>
    <row r="86" spans="1:26" ht="15">
      <c r="A86" s="4"/>
      <c r="B86" s="75"/>
      <c r="C86" s="73"/>
      <c r="D86" s="4"/>
      <c r="E86" s="4"/>
      <c r="F86" s="4"/>
      <c r="G86" s="4"/>
      <c r="H86" s="4"/>
      <c r="I86" s="4"/>
      <c r="J86" s="4"/>
      <c r="K86" s="4"/>
      <c r="L86" s="4"/>
      <c r="M86" s="4"/>
      <c r="N86" s="4"/>
      <c r="O86" s="4"/>
      <c r="P86" s="4"/>
      <c r="Q86" s="4"/>
      <c r="R86" s="4"/>
      <c r="S86" s="4"/>
      <c r="T86" s="4"/>
      <c r="U86" s="4"/>
      <c r="V86" s="4"/>
      <c r="W86" s="4"/>
      <c r="X86" s="4"/>
      <c r="Y86" s="4"/>
      <c r="Z86" s="4"/>
    </row>
    <row r="87" spans="1:26" ht="15">
      <c r="A87" s="4"/>
      <c r="B87" s="75"/>
      <c r="C87" s="73"/>
      <c r="D87" s="4"/>
      <c r="E87" s="4"/>
      <c r="F87" s="4"/>
      <c r="G87" s="4"/>
      <c r="H87" s="4"/>
      <c r="I87" s="4"/>
      <c r="J87" s="4"/>
      <c r="K87" s="4"/>
      <c r="L87" s="4"/>
      <c r="M87" s="4"/>
      <c r="N87" s="4"/>
      <c r="O87" s="4"/>
      <c r="P87" s="4"/>
      <c r="Q87" s="4"/>
      <c r="R87" s="4"/>
      <c r="S87" s="4"/>
      <c r="T87" s="4"/>
      <c r="U87" s="4"/>
      <c r="V87" s="4"/>
      <c r="W87" s="4"/>
      <c r="X87" s="4"/>
      <c r="Y87" s="4"/>
      <c r="Z87" s="4"/>
    </row>
    <row r="88" spans="1:26" ht="15">
      <c r="A88" s="4"/>
      <c r="B88" s="75"/>
      <c r="C88" s="73"/>
      <c r="D88" s="4"/>
      <c r="E88" s="4"/>
      <c r="F88" s="4"/>
      <c r="G88" s="4"/>
      <c r="H88" s="4"/>
      <c r="I88" s="4"/>
      <c r="J88" s="4"/>
      <c r="K88" s="4"/>
      <c r="L88" s="4"/>
      <c r="M88" s="4"/>
      <c r="N88" s="4"/>
      <c r="O88" s="4"/>
      <c r="P88" s="4"/>
      <c r="Q88" s="4"/>
      <c r="R88" s="4"/>
      <c r="S88" s="4"/>
      <c r="T88" s="4"/>
      <c r="U88" s="4"/>
      <c r="V88" s="4"/>
      <c r="W88" s="4"/>
      <c r="X88" s="4"/>
      <c r="Y88" s="4"/>
      <c r="Z88" s="4"/>
    </row>
    <row r="89" spans="1:26" ht="15">
      <c r="A89" s="4"/>
      <c r="B89" s="75"/>
      <c r="C89" s="73"/>
      <c r="D89" s="4"/>
      <c r="E89" s="4"/>
      <c r="F89" s="4"/>
      <c r="G89" s="4"/>
      <c r="H89" s="4"/>
      <c r="I89" s="4"/>
      <c r="J89" s="4"/>
      <c r="K89" s="4"/>
      <c r="L89" s="4"/>
      <c r="M89" s="4"/>
      <c r="N89" s="4"/>
      <c r="O89" s="4"/>
      <c r="P89" s="4"/>
      <c r="Q89" s="4"/>
      <c r="R89" s="4"/>
      <c r="S89" s="4"/>
      <c r="T89" s="4"/>
      <c r="U89" s="4"/>
      <c r="V89" s="4"/>
      <c r="W89" s="4"/>
      <c r="X89" s="4"/>
      <c r="Y89" s="4"/>
      <c r="Z89" s="4"/>
    </row>
    <row r="90" spans="1:26" ht="15">
      <c r="A90" s="4"/>
      <c r="B90" s="75"/>
      <c r="C90" s="73"/>
      <c r="D90" s="4"/>
      <c r="E90" s="4"/>
      <c r="F90" s="4"/>
      <c r="G90" s="4"/>
      <c r="H90" s="4"/>
      <c r="I90" s="4"/>
      <c r="J90" s="4"/>
      <c r="K90" s="4"/>
      <c r="L90" s="4"/>
      <c r="M90" s="4"/>
      <c r="N90" s="4"/>
      <c r="O90" s="4"/>
      <c r="P90" s="4"/>
      <c r="Q90" s="4"/>
      <c r="R90" s="4"/>
      <c r="S90" s="4"/>
      <c r="T90" s="4"/>
      <c r="U90" s="4"/>
      <c r="V90" s="4"/>
      <c r="W90" s="4"/>
      <c r="X90" s="4"/>
      <c r="Y90" s="4"/>
      <c r="Z90" s="4"/>
    </row>
    <row r="91" spans="1:26" ht="15">
      <c r="A91" s="4"/>
      <c r="B91" s="75"/>
      <c r="C91" s="73"/>
      <c r="D91" s="4"/>
      <c r="E91" s="4"/>
      <c r="F91" s="4"/>
      <c r="G91" s="4"/>
      <c r="H91" s="4"/>
      <c r="I91" s="4"/>
      <c r="J91" s="4"/>
      <c r="K91" s="4"/>
      <c r="L91" s="4"/>
      <c r="M91" s="4"/>
      <c r="N91" s="4"/>
      <c r="O91" s="4"/>
      <c r="P91" s="4"/>
      <c r="Q91" s="4"/>
      <c r="R91" s="4"/>
      <c r="S91" s="4"/>
      <c r="T91" s="4"/>
      <c r="U91" s="4"/>
      <c r="V91" s="4"/>
      <c r="W91" s="4"/>
      <c r="X91" s="4"/>
      <c r="Y91" s="4"/>
      <c r="Z91" s="4"/>
    </row>
    <row r="92" spans="1:26" ht="15">
      <c r="A92" s="4"/>
      <c r="B92" s="75"/>
      <c r="C92" s="73"/>
      <c r="D92" s="4"/>
      <c r="E92" s="4"/>
      <c r="F92" s="4"/>
      <c r="G92" s="4"/>
      <c r="H92" s="4"/>
      <c r="I92" s="4"/>
      <c r="J92" s="4"/>
      <c r="K92" s="4"/>
      <c r="L92" s="4"/>
      <c r="M92" s="4"/>
      <c r="N92" s="4"/>
      <c r="O92" s="4"/>
      <c r="P92" s="4"/>
      <c r="Q92" s="4"/>
      <c r="R92" s="4"/>
      <c r="S92" s="4"/>
      <c r="T92" s="4"/>
      <c r="U92" s="4"/>
      <c r="V92" s="4"/>
      <c r="W92" s="4"/>
      <c r="X92" s="4"/>
      <c r="Y92" s="4"/>
      <c r="Z92" s="4"/>
    </row>
    <row r="93" spans="1:26" ht="15">
      <c r="A93" s="4"/>
      <c r="B93" s="75"/>
      <c r="C93" s="73"/>
      <c r="D93" s="4"/>
      <c r="E93" s="4"/>
      <c r="F93" s="4"/>
      <c r="G93" s="4"/>
      <c r="H93" s="4"/>
      <c r="I93" s="4"/>
      <c r="J93" s="4"/>
      <c r="K93" s="4"/>
      <c r="L93" s="4"/>
      <c r="M93" s="4"/>
      <c r="N93" s="4"/>
      <c r="O93" s="4"/>
      <c r="P93" s="4"/>
      <c r="Q93" s="4"/>
      <c r="R93" s="4"/>
      <c r="S93" s="4"/>
      <c r="T93" s="4"/>
      <c r="U93" s="4"/>
      <c r="V93" s="4"/>
      <c r="W93" s="4"/>
      <c r="X93" s="4"/>
      <c r="Y93" s="4"/>
      <c r="Z93" s="4"/>
    </row>
    <row r="94" spans="1:26" ht="15">
      <c r="A94" s="4"/>
      <c r="B94" s="75"/>
      <c r="C94" s="73"/>
      <c r="D94" s="4"/>
      <c r="E94" s="4"/>
      <c r="F94" s="4"/>
      <c r="G94" s="4"/>
      <c r="H94" s="4"/>
      <c r="I94" s="4"/>
      <c r="J94" s="4"/>
      <c r="K94" s="4"/>
      <c r="L94" s="4"/>
      <c r="M94" s="4"/>
      <c r="N94" s="4"/>
      <c r="O94" s="4"/>
      <c r="P94" s="4"/>
      <c r="Q94" s="4"/>
      <c r="R94" s="4"/>
      <c r="S94" s="4"/>
      <c r="T94" s="4"/>
      <c r="U94" s="4"/>
      <c r="V94" s="4"/>
      <c r="W94" s="4"/>
      <c r="X94" s="4"/>
      <c r="Y94" s="4"/>
      <c r="Z94" s="4"/>
    </row>
    <row r="95" spans="1:26" ht="15">
      <c r="A95" s="4"/>
      <c r="B95" s="75"/>
      <c r="C95" s="73"/>
      <c r="D95" s="4"/>
      <c r="E95" s="4"/>
      <c r="F95" s="4"/>
      <c r="G95" s="4"/>
      <c r="H95" s="4"/>
      <c r="I95" s="4"/>
      <c r="J95" s="4"/>
      <c r="K95" s="4"/>
      <c r="L95" s="4"/>
      <c r="M95" s="4"/>
      <c r="N95" s="4"/>
      <c r="O95" s="4"/>
      <c r="P95" s="4"/>
      <c r="Q95" s="4"/>
      <c r="R95" s="4"/>
      <c r="S95" s="4"/>
      <c r="T95" s="4"/>
      <c r="U95" s="4"/>
      <c r="V95" s="4"/>
      <c r="W95" s="4"/>
      <c r="X95" s="4"/>
      <c r="Y95" s="4"/>
      <c r="Z95" s="4"/>
    </row>
    <row r="96" spans="1:26" ht="15">
      <c r="A96" s="4"/>
      <c r="B96" s="75"/>
      <c r="C96" s="73"/>
      <c r="D96" s="4"/>
      <c r="E96" s="4"/>
      <c r="F96" s="4"/>
      <c r="G96" s="4"/>
      <c r="H96" s="4"/>
      <c r="I96" s="4"/>
      <c r="J96" s="4"/>
      <c r="K96" s="4"/>
      <c r="L96" s="4"/>
      <c r="M96" s="4"/>
      <c r="N96" s="4"/>
      <c r="O96" s="4"/>
      <c r="P96" s="4"/>
      <c r="Q96" s="4"/>
      <c r="R96" s="4"/>
      <c r="S96" s="4"/>
      <c r="T96" s="4"/>
      <c r="U96" s="4"/>
      <c r="V96" s="4"/>
      <c r="W96" s="4"/>
      <c r="X96" s="4"/>
      <c r="Y96" s="4"/>
      <c r="Z96" s="4"/>
    </row>
    <row r="97" spans="1:26" ht="15">
      <c r="A97" s="4"/>
      <c r="B97" s="75"/>
      <c r="C97" s="73"/>
      <c r="D97" s="4"/>
      <c r="E97" s="4"/>
      <c r="F97" s="4"/>
      <c r="G97" s="4"/>
      <c r="H97" s="4"/>
      <c r="I97" s="4"/>
      <c r="J97" s="4"/>
      <c r="K97" s="4"/>
      <c r="L97" s="4"/>
      <c r="M97" s="4"/>
      <c r="N97" s="4"/>
      <c r="O97" s="4"/>
      <c r="P97" s="4"/>
      <c r="Q97" s="4"/>
      <c r="R97" s="4"/>
      <c r="S97" s="4"/>
      <c r="T97" s="4"/>
      <c r="U97" s="4"/>
      <c r="V97" s="4"/>
      <c r="W97" s="4"/>
      <c r="X97" s="4"/>
      <c r="Y97" s="4"/>
      <c r="Z97" s="4"/>
    </row>
    <row r="98" spans="1:26" ht="15">
      <c r="A98" s="4"/>
      <c r="B98" s="75"/>
      <c r="C98" s="73"/>
      <c r="D98" s="4"/>
      <c r="E98" s="4"/>
      <c r="F98" s="4"/>
      <c r="G98" s="4"/>
      <c r="H98" s="4"/>
      <c r="I98" s="4"/>
      <c r="J98" s="4"/>
      <c r="K98" s="4"/>
      <c r="L98" s="4"/>
      <c r="M98" s="4"/>
      <c r="N98" s="4"/>
      <c r="O98" s="4"/>
      <c r="P98" s="4"/>
      <c r="Q98" s="4"/>
      <c r="R98" s="4"/>
      <c r="S98" s="4"/>
      <c r="T98" s="4"/>
      <c r="U98" s="4"/>
      <c r="V98" s="4"/>
      <c r="W98" s="4"/>
      <c r="X98" s="4"/>
      <c r="Y98" s="4"/>
      <c r="Z98" s="4"/>
    </row>
    <row r="99" spans="1:26" ht="15">
      <c r="A99" s="4"/>
      <c r="B99" s="75"/>
      <c r="C99" s="73"/>
      <c r="D99" s="4"/>
      <c r="E99" s="4"/>
      <c r="F99" s="4"/>
      <c r="G99" s="4"/>
      <c r="H99" s="4"/>
      <c r="I99" s="4"/>
      <c r="J99" s="4"/>
      <c r="K99" s="4"/>
      <c r="L99" s="4"/>
      <c r="M99" s="4"/>
      <c r="N99" s="4"/>
      <c r="O99" s="4"/>
      <c r="P99" s="4"/>
      <c r="Q99" s="4"/>
      <c r="R99" s="4"/>
      <c r="S99" s="4"/>
      <c r="T99" s="4"/>
      <c r="U99" s="4"/>
      <c r="V99" s="4"/>
      <c r="W99" s="4"/>
      <c r="X99" s="4"/>
      <c r="Y99" s="4"/>
      <c r="Z99" s="4"/>
    </row>
    <row r="100" spans="1:26" ht="15">
      <c r="A100" s="4"/>
      <c r="B100" s="75"/>
      <c r="C100" s="7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5"/>
      <c r="C101" s="7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5"/>
      <c r="C102" s="7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5"/>
      <c r="C103" s="7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5"/>
      <c r="C104" s="7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5"/>
      <c r="C105" s="7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5"/>
      <c r="C106" s="7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5"/>
      <c r="C107" s="7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5"/>
      <c r="C108" s="7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5"/>
      <c r="C109" s="7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5"/>
      <c r="C110" s="7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5"/>
      <c r="C111" s="7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5"/>
      <c r="C112" s="7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5"/>
      <c r="C113" s="7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5"/>
      <c r="C114" s="7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5"/>
      <c r="C115" s="7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5"/>
      <c r="C116" s="7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5"/>
      <c r="C117" s="7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5"/>
      <c r="C118" s="7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5"/>
      <c r="C119" s="7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5"/>
      <c r="C120" s="7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5"/>
      <c r="C121" s="7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5"/>
      <c r="C122" s="7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5"/>
      <c r="C123" s="7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5"/>
      <c r="C124" s="7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5"/>
      <c r="C125" s="7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5"/>
      <c r="C126" s="7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5"/>
      <c r="C127" s="7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5"/>
      <c r="C128" s="7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5"/>
      <c r="C129" s="7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5"/>
      <c r="C130" s="7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5"/>
      <c r="C131" s="7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5"/>
      <c r="C132" s="7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5"/>
      <c r="C133" s="7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5"/>
      <c r="C134" s="7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5"/>
      <c r="C135" s="7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5"/>
      <c r="C136" s="7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5"/>
      <c r="C137" s="7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5"/>
      <c r="C138" s="7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5"/>
      <c r="C139" s="7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5"/>
      <c r="C140" s="7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5"/>
      <c r="C141" s="7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5"/>
      <c r="C142" s="7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5"/>
      <c r="C143" s="7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5"/>
      <c r="C144" s="7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5"/>
      <c r="C145" s="7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5"/>
      <c r="C146" s="7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5"/>
      <c r="C147" s="7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5"/>
      <c r="C148" s="7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5"/>
      <c r="C149" s="7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5"/>
      <c r="C150" s="7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5"/>
      <c r="C151" s="7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5"/>
      <c r="C152" s="7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5"/>
      <c r="C153" s="7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5"/>
      <c r="C154" s="7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5"/>
      <c r="C155" s="7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5"/>
      <c r="C156" s="7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5"/>
      <c r="C157" s="7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5"/>
      <c r="C158" s="7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5"/>
      <c r="C159" s="7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5"/>
      <c r="C160" s="7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5"/>
      <c r="C161" s="7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5"/>
      <c r="C162" s="7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5"/>
      <c r="C163" s="7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5"/>
      <c r="C164" s="7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5"/>
      <c r="C165" s="7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5"/>
      <c r="C166" s="7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5"/>
      <c r="C167" s="7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5"/>
      <c r="C168" s="7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5"/>
      <c r="C169" s="7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5"/>
      <c r="C170" s="7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5"/>
      <c r="C171" s="7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5"/>
      <c r="C172" s="7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5"/>
      <c r="C173" s="7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5"/>
      <c r="C174" s="7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5"/>
      <c r="C175" s="7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5"/>
      <c r="C176" s="7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5"/>
      <c r="C177" s="7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5"/>
      <c r="C178" s="7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5"/>
      <c r="C179" s="7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5"/>
      <c r="C180" s="7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5"/>
      <c r="C181" s="7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5"/>
      <c r="C182" s="7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5"/>
      <c r="C183" s="7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5"/>
      <c r="C184" s="7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5"/>
      <c r="C185" s="7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5"/>
      <c r="C186" s="7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5"/>
      <c r="C187" s="7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5"/>
      <c r="C188" s="7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5"/>
      <c r="C189" s="7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5"/>
      <c r="C190" s="7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5"/>
      <c r="C191" s="7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5"/>
      <c r="C192" s="7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5"/>
      <c r="C193" s="7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5"/>
      <c r="C194" s="7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5"/>
      <c r="C195" s="7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5"/>
      <c r="C196" s="7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5"/>
      <c r="C197" s="7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5"/>
      <c r="C198" s="7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5"/>
      <c r="C199" s="7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5"/>
      <c r="C200" s="7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5"/>
      <c r="C201" s="7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5"/>
      <c r="C202" s="7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5"/>
      <c r="C203" s="7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5"/>
      <c r="C204" s="7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5"/>
      <c r="C205" s="7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5"/>
      <c r="C206" s="7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5"/>
      <c r="C207" s="7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5"/>
      <c r="C208" s="7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5"/>
      <c r="C209" s="7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5"/>
      <c r="C210" s="7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5"/>
      <c r="C211" s="7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5"/>
      <c r="C212" s="7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5"/>
      <c r="C213" s="7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5"/>
      <c r="C214" s="7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5"/>
      <c r="C215" s="7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5"/>
      <c r="C216" s="7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5"/>
      <c r="C217" s="7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5"/>
      <c r="C218" s="7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5"/>
      <c r="C219" s="7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5"/>
      <c r="C220" s="7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5"/>
      <c r="C221" s="7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5"/>
      <c r="C222" s="7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5"/>
      <c r="C223" s="7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5"/>
      <c r="C224" s="7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5"/>
      <c r="C225" s="7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5"/>
      <c r="C226" s="7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5"/>
      <c r="C227" s="7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5"/>
      <c r="C228" s="7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5"/>
      <c r="C229" s="7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5"/>
      <c r="C230" s="7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5"/>
      <c r="C231" s="7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5"/>
      <c r="C232" s="7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5"/>
      <c r="C233" s="7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5"/>
      <c r="C234" s="7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5"/>
      <c r="C235" s="7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5"/>
      <c r="C236" s="7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5"/>
      <c r="C237" s="7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5"/>
      <c r="C238" s="7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5"/>
      <c r="C239" s="7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5"/>
      <c r="C240" s="7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5"/>
      <c r="C241" s="7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5"/>
      <c r="C242" s="7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5"/>
      <c r="C243" s="7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5"/>
      <c r="C244" s="7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5"/>
      <c r="C245" s="7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5"/>
      <c r="C246" s="7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5"/>
      <c r="C247" s="7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5"/>
      <c r="C248" s="7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5"/>
      <c r="C249" s="7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5"/>
      <c r="C250" s="7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5"/>
      <c r="C251" s="7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5"/>
      <c r="C252" s="7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5"/>
      <c r="C253" s="7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5"/>
      <c r="C254" s="7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5"/>
      <c r="C255" s="7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5"/>
      <c r="C256" s="7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5"/>
      <c r="C257" s="7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5"/>
      <c r="C258" s="7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5"/>
      <c r="C259" s="7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5"/>
      <c r="C260" s="7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5"/>
      <c r="C261" s="7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5"/>
      <c r="C262" s="7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5"/>
      <c r="C263" s="7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5"/>
      <c r="C264" s="7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5"/>
      <c r="C265" s="7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5"/>
      <c r="C266" s="7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5"/>
      <c r="C267" s="7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5"/>
      <c r="C268" s="7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5"/>
      <c r="C269" s="7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5"/>
      <c r="C270" s="7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5"/>
      <c r="C271" s="7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5"/>
      <c r="C272" s="7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5"/>
      <c r="C273" s="7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5"/>
      <c r="C274" s="7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5"/>
      <c r="C275" s="7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5"/>
      <c r="C276" s="7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5"/>
      <c r="C277" s="7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5"/>
      <c r="C278" s="7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5"/>
      <c r="C279" s="7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5"/>
      <c r="C280" s="7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5"/>
      <c r="C281" s="7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5"/>
      <c r="C282" s="7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5"/>
      <c r="C283" s="7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5"/>
      <c r="C284" s="7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5"/>
      <c r="C285" s="7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5"/>
      <c r="C286" s="7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5"/>
      <c r="C287" s="7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5"/>
      <c r="C288" s="7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5"/>
      <c r="C289" s="7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5"/>
      <c r="C290" s="7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5"/>
      <c r="C291" s="7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5"/>
      <c r="C292" s="7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5"/>
      <c r="C293" s="7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5"/>
      <c r="C294" s="7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5"/>
      <c r="C295" s="7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5"/>
      <c r="C296" s="7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5"/>
      <c r="C297" s="7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5"/>
      <c r="C298" s="7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5"/>
      <c r="C299" s="7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5"/>
      <c r="C300" s="7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5"/>
      <c r="C301" s="7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5"/>
      <c r="C302" s="7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5"/>
      <c r="C303" s="7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5"/>
      <c r="C304" s="7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5"/>
      <c r="C305" s="7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5"/>
      <c r="C306" s="7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5"/>
      <c r="C307" s="7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5"/>
      <c r="C308" s="7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5"/>
      <c r="C309" s="7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5"/>
      <c r="C310" s="7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5"/>
      <c r="C311" s="7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5"/>
      <c r="C312" s="7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5"/>
      <c r="C313" s="7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5"/>
      <c r="C314" s="7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5"/>
      <c r="C315" s="7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5"/>
      <c r="C316" s="7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5"/>
      <c r="C317" s="7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5"/>
      <c r="C318" s="7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5"/>
      <c r="C319" s="7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5"/>
      <c r="C320" s="7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5"/>
      <c r="C321" s="7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5"/>
      <c r="C322" s="7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5"/>
      <c r="C323" s="7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5"/>
      <c r="C324" s="7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5"/>
      <c r="C325" s="7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5"/>
      <c r="C326" s="7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5"/>
      <c r="C327" s="7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5"/>
      <c r="C328" s="7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5"/>
      <c r="C329" s="7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5"/>
      <c r="C330" s="7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5"/>
      <c r="C331" s="7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5"/>
      <c r="C332" s="7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5"/>
      <c r="C333" s="7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5"/>
      <c r="C334" s="7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5"/>
      <c r="C335" s="7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5"/>
      <c r="C336" s="7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5"/>
      <c r="C337" s="7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5"/>
      <c r="C338" s="7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5"/>
      <c r="C339" s="7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5"/>
      <c r="C340" s="7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5"/>
      <c r="C341" s="7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5"/>
      <c r="C342" s="7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5"/>
      <c r="C343" s="7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5"/>
      <c r="C344" s="7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5"/>
      <c r="C345" s="7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5"/>
      <c r="C346" s="7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5"/>
      <c r="C347" s="7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5"/>
      <c r="C348" s="7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5"/>
      <c r="C349" s="7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5"/>
      <c r="C350" s="7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5"/>
      <c r="C351" s="7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5"/>
      <c r="C352" s="7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5"/>
      <c r="C353" s="7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5"/>
      <c r="C354" s="7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5"/>
      <c r="C355" s="7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5"/>
      <c r="C356" s="7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5"/>
      <c r="C357" s="7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5"/>
      <c r="C358" s="7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5"/>
      <c r="C359" s="7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5"/>
      <c r="C360" s="7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5"/>
      <c r="C361" s="7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5"/>
      <c r="C362" s="7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5"/>
      <c r="C363" s="7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5"/>
      <c r="C364" s="7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5"/>
      <c r="C365" s="7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5"/>
      <c r="C366" s="7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5"/>
      <c r="C367" s="7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5"/>
      <c r="C368" s="7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5"/>
      <c r="C369" s="7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5"/>
      <c r="C370" s="7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5"/>
      <c r="C371" s="7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5"/>
      <c r="C372" s="7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5"/>
      <c r="C373" s="7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5"/>
      <c r="C374" s="7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5"/>
      <c r="C375" s="7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5"/>
      <c r="C376" s="7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5"/>
      <c r="C377" s="7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5"/>
      <c r="C378" s="7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5"/>
      <c r="C379" s="7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5"/>
      <c r="C380" s="7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5"/>
      <c r="C381" s="7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5"/>
      <c r="C382" s="7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5"/>
      <c r="C383" s="7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5"/>
      <c r="C384" s="7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5"/>
      <c r="C385" s="7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5"/>
      <c r="C386" s="7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5"/>
      <c r="C387" s="7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5"/>
      <c r="C388" s="7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5"/>
      <c r="C389" s="7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5"/>
      <c r="C390" s="7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5"/>
      <c r="C391" s="7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5"/>
      <c r="C392" s="7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5"/>
      <c r="C393" s="7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5"/>
      <c r="C394" s="7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5"/>
      <c r="C395" s="7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5"/>
      <c r="C396" s="7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5"/>
      <c r="C397" s="7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5"/>
      <c r="C398" s="7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5"/>
      <c r="C399" s="7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5"/>
      <c r="C400" s="7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5"/>
      <c r="C401" s="7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5"/>
      <c r="C402" s="7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5"/>
      <c r="C403" s="7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5"/>
      <c r="C404" s="7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5"/>
      <c r="C405" s="7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5"/>
      <c r="C406" s="7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5"/>
      <c r="C407" s="7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5"/>
      <c r="C408" s="7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5"/>
      <c r="C409" s="7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5"/>
      <c r="C410" s="7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5"/>
      <c r="C411" s="7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5"/>
      <c r="C412" s="7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5"/>
      <c r="C413" s="7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5"/>
      <c r="C414" s="7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5"/>
      <c r="C415" s="7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5"/>
      <c r="C416" s="7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5"/>
      <c r="C417" s="7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5"/>
      <c r="C418" s="7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5"/>
      <c r="C419" s="7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5"/>
      <c r="C420" s="7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5"/>
      <c r="C421" s="7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5"/>
      <c r="C422" s="7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5"/>
      <c r="C423" s="7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5"/>
      <c r="C424" s="7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5"/>
      <c r="C425" s="7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5"/>
      <c r="C426" s="7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5"/>
      <c r="C427" s="7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5"/>
      <c r="C428" s="7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5"/>
      <c r="C429" s="7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5"/>
      <c r="C430" s="7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5"/>
      <c r="C431" s="7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5"/>
      <c r="C432" s="7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5"/>
      <c r="C433" s="7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5"/>
      <c r="C434" s="7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5"/>
      <c r="C435" s="7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5"/>
      <c r="C436" s="7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5"/>
      <c r="C437" s="7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5"/>
      <c r="C438" s="7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5"/>
      <c r="C439" s="7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5"/>
      <c r="C440" s="7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5"/>
      <c r="C441" s="7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5"/>
      <c r="C442" s="7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5"/>
      <c r="C443" s="7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5"/>
      <c r="C444" s="7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5"/>
      <c r="C445" s="7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5"/>
      <c r="C446" s="7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5"/>
      <c r="C447" s="7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5"/>
      <c r="C448" s="7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5"/>
      <c r="C449" s="7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5"/>
      <c r="C450" s="7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5"/>
      <c r="C451" s="7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5"/>
      <c r="C452" s="7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5"/>
      <c r="C453" s="7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5"/>
      <c r="C454" s="7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5"/>
      <c r="C455" s="7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5"/>
      <c r="C456" s="7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5"/>
      <c r="C457" s="7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5"/>
      <c r="C458" s="7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5"/>
      <c r="C459" s="7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5"/>
      <c r="C460" s="7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5"/>
      <c r="C461" s="7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5"/>
      <c r="C462" s="7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5"/>
      <c r="C463" s="7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5"/>
      <c r="C464" s="7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5"/>
      <c r="C465" s="7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5"/>
      <c r="C466" s="7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5"/>
      <c r="C467" s="7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5"/>
      <c r="C468" s="7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5"/>
      <c r="C469" s="7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5"/>
      <c r="C470" s="7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5"/>
      <c r="C471" s="7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5"/>
      <c r="C472" s="7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5"/>
      <c r="C473" s="7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5"/>
      <c r="C474" s="7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5"/>
      <c r="C475" s="7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5"/>
      <c r="C476" s="7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5"/>
      <c r="C477" s="7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5"/>
      <c r="C478" s="7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5"/>
      <c r="C479" s="7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5"/>
      <c r="C480" s="7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5"/>
      <c r="C481" s="7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5"/>
      <c r="C482" s="7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5"/>
      <c r="C483" s="7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5"/>
      <c r="C484" s="7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5"/>
      <c r="C485" s="7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5"/>
      <c r="C486" s="7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5"/>
      <c r="C487" s="7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5"/>
      <c r="C488" s="7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5"/>
      <c r="C489" s="7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5"/>
      <c r="C490" s="7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5"/>
      <c r="C491" s="7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5"/>
      <c r="C492" s="7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5"/>
      <c r="C493" s="7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5"/>
      <c r="C494" s="7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5"/>
      <c r="C495" s="7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5"/>
      <c r="C496" s="7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5"/>
      <c r="C497" s="7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5"/>
      <c r="C498" s="7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5"/>
      <c r="C499" s="7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5"/>
      <c r="C500" s="7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5"/>
      <c r="C501" s="7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5"/>
      <c r="C502" s="7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5"/>
      <c r="C503" s="7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5"/>
      <c r="C504" s="7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5"/>
      <c r="C505" s="7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5"/>
      <c r="C506" s="7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5"/>
      <c r="C507" s="7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5"/>
      <c r="C508" s="7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5"/>
      <c r="C509" s="7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5"/>
      <c r="C510" s="7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5"/>
      <c r="C511" s="7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5"/>
      <c r="C512" s="7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5"/>
      <c r="C513" s="7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5"/>
      <c r="C514" s="7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5"/>
      <c r="C515" s="7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5"/>
      <c r="C516" s="7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5"/>
      <c r="C517" s="7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5"/>
      <c r="C518" s="7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5"/>
      <c r="C519" s="7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5"/>
      <c r="C520" s="7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5"/>
      <c r="C521" s="7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5"/>
      <c r="C522" s="7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5"/>
      <c r="C523" s="7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5"/>
      <c r="C524" s="7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5"/>
      <c r="C525" s="7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5"/>
      <c r="C526" s="7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5"/>
      <c r="C527" s="7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5"/>
      <c r="C528" s="7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5"/>
      <c r="C529" s="7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5"/>
      <c r="C530" s="7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5"/>
      <c r="C531" s="7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5"/>
      <c r="C532" s="7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5"/>
      <c r="C533" s="7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5"/>
      <c r="C534" s="7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5"/>
      <c r="C535" s="7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5"/>
      <c r="C536" s="7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5"/>
      <c r="C537" s="7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5"/>
      <c r="C538" s="7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5"/>
      <c r="C539" s="7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5"/>
      <c r="C540" s="7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5"/>
      <c r="C541" s="7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5"/>
      <c r="C542" s="7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5"/>
      <c r="C543" s="7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5"/>
      <c r="C544" s="7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5"/>
      <c r="C545" s="7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5"/>
      <c r="C546" s="7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5"/>
      <c r="C547" s="7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5"/>
      <c r="C548" s="7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5"/>
      <c r="C549" s="7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5"/>
      <c r="C550" s="7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5"/>
      <c r="C551" s="7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5"/>
      <c r="C552" s="7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5"/>
      <c r="C553" s="7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5"/>
      <c r="C554" s="7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5"/>
      <c r="C555" s="7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5"/>
      <c r="C556" s="7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5"/>
      <c r="C557" s="7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5"/>
      <c r="C558" s="7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5"/>
      <c r="C559" s="7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5"/>
      <c r="C560" s="7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5"/>
      <c r="C561" s="7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5"/>
      <c r="C562" s="7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5"/>
      <c r="C563" s="7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5"/>
      <c r="C564" s="7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5"/>
      <c r="C565" s="7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5"/>
      <c r="C566" s="7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5"/>
      <c r="C567" s="7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5"/>
      <c r="C568" s="7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5"/>
      <c r="C569" s="7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5"/>
      <c r="C570" s="7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5"/>
      <c r="C571" s="7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5"/>
      <c r="C572" s="7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5"/>
      <c r="C573" s="7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5"/>
      <c r="C574" s="7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5"/>
      <c r="C575" s="7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5"/>
      <c r="C576" s="7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5"/>
      <c r="C577" s="7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5"/>
      <c r="C578" s="7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5"/>
      <c r="C579" s="7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5"/>
      <c r="C580" s="7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5"/>
      <c r="C581" s="7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5"/>
      <c r="C582" s="7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5"/>
      <c r="C583" s="7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5"/>
      <c r="C584" s="7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5"/>
      <c r="C585" s="7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5"/>
      <c r="C586" s="7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5"/>
      <c r="C587" s="7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5"/>
      <c r="C588" s="7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5"/>
      <c r="C589" s="7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5"/>
      <c r="C590" s="7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5"/>
      <c r="C591" s="7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5"/>
      <c r="C592" s="7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5"/>
      <c r="C593" s="7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5"/>
      <c r="C594" s="7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5"/>
      <c r="C595" s="7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5"/>
      <c r="C596" s="7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5"/>
      <c r="C597" s="7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5"/>
      <c r="C598" s="7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5"/>
      <c r="C599" s="7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5"/>
      <c r="C600" s="7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5"/>
      <c r="C601" s="7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5"/>
      <c r="C602" s="7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5"/>
      <c r="C603" s="7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5"/>
      <c r="C604" s="7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5"/>
      <c r="C605" s="7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5"/>
      <c r="C606" s="7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5"/>
      <c r="C607" s="7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5"/>
      <c r="C608" s="7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5"/>
      <c r="C609" s="7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5"/>
      <c r="C610" s="7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5"/>
      <c r="C611" s="7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5"/>
      <c r="C612" s="7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5"/>
      <c r="C613" s="7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5"/>
      <c r="C614" s="7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5"/>
      <c r="C615" s="7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5"/>
      <c r="C616" s="7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5"/>
      <c r="C617" s="7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5"/>
      <c r="C618" s="7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5"/>
      <c r="C619" s="7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5"/>
      <c r="C620" s="7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5"/>
      <c r="C621" s="7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5"/>
      <c r="C622" s="7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5"/>
      <c r="C623" s="7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5"/>
      <c r="C624" s="7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5"/>
      <c r="C625" s="7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5"/>
      <c r="C626" s="7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5"/>
      <c r="C627" s="7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5"/>
      <c r="C628" s="7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5"/>
      <c r="C629" s="7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5"/>
      <c r="C630" s="7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5"/>
      <c r="C631" s="7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5"/>
      <c r="C632" s="7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5"/>
      <c r="C633" s="7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5"/>
      <c r="C634" s="7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5"/>
      <c r="C635" s="7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5"/>
      <c r="C636" s="7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5"/>
      <c r="C637" s="7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5"/>
      <c r="C638" s="7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5"/>
      <c r="C639" s="7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5"/>
      <c r="C640" s="7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5"/>
      <c r="C641" s="7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5"/>
      <c r="C642" s="7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5"/>
      <c r="C643" s="7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5"/>
      <c r="C644" s="7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5"/>
      <c r="C645" s="7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5"/>
      <c r="C646" s="7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5"/>
      <c r="C647" s="7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5"/>
      <c r="C648" s="7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5"/>
      <c r="C649" s="7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5"/>
      <c r="C650" s="7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5"/>
      <c r="C651" s="7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5"/>
      <c r="C652" s="7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5"/>
      <c r="C653" s="7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5"/>
      <c r="C654" s="7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5"/>
      <c r="C655" s="7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5"/>
      <c r="C656" s="7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5"/>
      <c r="C657" s="7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5"/>
      <c r="C658" s="7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5"/>
      <c r="C659" s="7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5"/>
      <c r="C660" s="7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5"/>
      <c r="C661" s="7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5"/>
      <c r="C662" s="7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5"/>
      <c r="C663" s="7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5"/>
      <c r="C664" s="7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5"/>
      <c r="C665" s="7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5"/>
      <c r="C666" s="7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5"/>
      <c r="C667" s="7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5"/>
      <c r="C668" s="7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5"/>
      <c r="C669" s="7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5"/>
      <c r="C670" s="7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5"/>
      <c r="C671" s="7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5"/>
      <c r="C672" s="7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5"/>
      <c r="C673" s="7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5"/>
      <c r="C674" s="7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5"/>
      <c r="C675" s="7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5"/>
      <c r="C676" s="7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5"/>
      <c r="C677" s="7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5"/>
      <c r="C678" s="7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5"/>
      <c r="C679" s="7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5"/>
      <c r="C680" s="7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5"/>
      <c r="C681" s="7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5"/>
      <c r="C682" s="7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5"/>
      <c r="C683" s="7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5"/>
      <c r="C684" s="7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5"/>
      <c r="C685" s="7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5"/>
      <c r="C686" s="7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5"/>
      <c r="C687" s="7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5"/>
      <c r="C688" s="7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5"/>
      <c r="C689" s="7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5"/>
      <c r="C690" s="7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5"/>
      <c r="C691" s="7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5"/>
      <c r="C692" s="7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5"/>
      <c r="C693" s="7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5"/>
      <c r="C694" s="7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5"/>
      <c r="C695" s="7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5"/>
      <c r="C696" s="7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5"/>
      <c r="C697" s="7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5"/>
      <c r="C698" s="7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5"/>
      <c r="C699" s="7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5"/>
      <c r="C700" s="7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5"/>
      <c r="C701" s="7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5"/>
      <c r="C702" s="7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5"/>
      <c r="C703" s="7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5"/>
      <c r="C704" s="7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5"/>
      <c r="C705" s="7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5"/>
      <c r="C706" s="7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5"/>
      <c r="C707" s="7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5"/>
      <c r="C708" s="7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5"/>
      <c r="C709" s="7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5"/>
      <c r="C710" s="7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5"/>
      <c r="C711" s="7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5"/>
      <c r="C712" s="7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5"/>
      <c r="C713" s="7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5"/>
      <c r="C714" s="7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5"/>
      <c r="C715" s="7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5"/>
      <c r="C716" s="7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5"/>
      <c r="C717" s="7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5"/>
      <c r="C718" s="7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5"/>
      <c r="C719" s="7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5"/>
      <c r="C720" s="7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5"/>
      <c r="C721" s="7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5"/>
      <c r="C722" s="7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5"/>
      <c r="C723" s="7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5"/>
      <c r="C724" s="7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5"/>
      <c r="C725" s="7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5"/>
      <c r="C726" s="7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5"/>
      <c r="C727" s="7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5"/>
      <c r="C728" s="7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5"/>
      <c r="C729" s="7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5"/>
      <c r="C730" s="7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5"/>
      <c r="C731" s="7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5"/>
      <c r="C732" s="7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5"/>
      <c r="C733" s="7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5"/>
      <c r="C734" s="7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5"/>
      <c r="C735" s="7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5"/>
      <c r="C736" s="7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5"/>
      <c r="C737" s="7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5"/>
      <c r="C738" s="7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5"/>
      <c r="C739" s="7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5"/>
      <c r="C740" s="7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5"/>
      <c r="C741" s="7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5"/>
      <c r="C742" s="7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5"/>
      <c r="C743" s="7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5"/>
      <c r="C744" s="7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5"/>
      <c r="C745" s="7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5"/>
      <c r="C746" s="7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5"/>
      <c r="C747" s="7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5"/>
      <c r="C748" s="7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5"/>
      <c r="C749" s="7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5"/>
      <c r="C750" s="7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5"/>
      <c r="C751" s="7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5"/>
      <c r="C752" s="7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5"/>
      <c r="C753" s="7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5"/>
      <c r="C754" s="7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5"/>
      <c r="C755" s="7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5"/>
      <c r="C756" s="7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5"/>
      <c r="C757" s="7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5"/>
      <c r="C758" s="7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5"/>
      <c r="C759" s="7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5"/>
      <c r="C760" s="7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5"/>
      <c r="C761" s="7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5"/>
      <c r="C762" s="7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5"/>
      <c r="C763" s="7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5"/>
      <c r="C764" s="7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5"/>
      <c r="C765" s="7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5"/>
      <c r="C766" s="7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5"/>
      <c r="C767" s="7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5"/>
      <c r="C768" s="7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5"/>
      <c r="C769" s="7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5"/>
      <c r="C770" s="7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5"/>
      <c r="C771" s="7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5"/>
      <c r="C772" s="7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5"/>
      <c r="C773" s="7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5"/>
      <c r="C774" s="7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5"/>
      <c r="C775" s="7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5"/>
      <c r="C776" s="7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5"/>
      <c r="C777" s="7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5"/>
      <c r="C778" s="7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5"/>
      <c r="C779" s="7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5"/>
      <c r="C780" s="7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5"/>
      <c r="C781" s="7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5"/>
      <c r="C782" s="7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5"/>
      <c r="C783" s="7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5"/>
      <c r="C784" s="7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5"/>
      <c r="C785" s="7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5"/>
      <c r="C786" s="7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5"/>
      <c r="C787" s="7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5"/>
      <c r="C788" s="7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5"/>
      <c r="C789" s="7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5"/>
      <c r="C790" s="7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5"/>
      <c r="C791" s="7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5"/>
      <c r="C792" s="7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5"/>
      <c r="C793" s="7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5"/>
      <c r="C794" s="7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5"/>
      <c r="C795" s="7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5"/>
      <c r="C796" s="7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5"/>
      <c r="C797" s="7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5"/>
      <c r="C798" s="7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5"/>
      <c r="C799" s="7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5"/>
      <c r="C800" s="7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5"/>
      <c r="C801" s="7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5"/>
      <c r="C802" s="7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5"/>
      <c r="C803" s="7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5"/>
      <c r="C804" s="7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5"/>
      <c r="C805" s="7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5"/>
      <c r="C806" s="7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5"/>
      <c r="C807" s="7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5"/>
      <c r="C808" s="7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5"/>
      <c r="C809" s="7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5"/>
      <c r="C810" s="7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5"/>
      <c r="C811" s="7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5"/>
      <c r="C812" s="7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5"/>
      <c r="C813" s="7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5"/>
      <c r="C814" s="7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5"/>
      <c r="C815" s="7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5"/>
      <c r="C816" s="7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5"/>
      <c r="C817" s="7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5"/>
      <c r="C818" s="7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5"/>
      <c r="C819" s="7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5"/>
      <c r="C820" s="7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5"/>
      <c r="C821" s="7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5"/>
      <c r="C822" s="7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5"/>
      <c r="C823" s="7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5"/>
      <c r="C824" s="7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5"/>
      <c r="C825" s="7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5"/>
      <c r="C826" s="7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5"/>
      <c r="C827" s="7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5"/>
      <c r="C828" s="7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5"/>
      <c r="C829" s="7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5"/>
      <c r="C830" s="7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5"/>
      <c r="C831" s="7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5"/>
      <c r="C832" s="7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5"/>
      <c r="C833" s="7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5"/>
      <c r="C834" s="7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5"/>
      <c r="C835" s="7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5"/>
      <c r="C836" s="7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5"/>
      <c r="C837" s="7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5"/>
      <c r="C838" s="7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5"/>
      <c r="C839" s="7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5"/>
      <c r="C840" s="7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5"/>
      <c r="C841" s="7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5"/>
      <c r="C842" s="7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5"/>
      <c r="C843" s="7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5"/>
      <c r="C844" s="7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5"/>
      <c r="C845" s="7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5"/>
      <c r="C846" s="7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5"/>
      <c r="C847" s="7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5"/>
      <c r="C848" s="7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5"/>
      <c r="C849" s="7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5"/>
      <c r="C850" s="7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5"/>
      <c r="C851" s="7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5"/>
      <c r="C852" s="7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5"/>
      <c r="C853" s="7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5"/>
      <c r="C854" s="7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5"/>
      <c r="C855" s="7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5"/>
      <c r="C856" s="7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5"/>
      <c r="C857" s="7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5"/>
      <c r="C858" s="7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5"/>
      <c r="C859" s="7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5"/>
      <c r="C860" s="7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5"/>
      <c r="C861" s="7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5"/>
      <c r="C862" s="7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5"/>
      <c r="C863" s="7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5"/>
      <c r="C864" s="7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5"/>
      <c r="C865" s="7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5"/>
      <c r="C866" s="7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5"/>
      <c r="C867" s="7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5"/>
      <c r="C868" s="7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5"/>
      <c r="C869" s="7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5"/>
      <c r="C870" s="7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5"/>
      <c r="C871" s="7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5"/>
      <c r="C872" s="7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5"/>
      <c r="C873" s="7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5"/>
      <c r="C874" s="7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5"/>
      <c r="C875" s="7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5"/>
      <c r="C876" s="7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5"/>
      <c r="C877" s="7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5"/>
      <c r="C878" s="7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5"/>
      <c r="C879" s="7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5"/>
      <c r="C880" s="7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5"/>
      <c r="C881" s="7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5"/>
      <c r="C882" s="7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5"/>
      <c r="C883" s="7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5"/>
      <c r="C884" s="7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5"/>
      <c r="C885" s="7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5"/>
      <c r="C886" s="7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5"/>
      <c r="C887" s="7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5"/>
      <c r="C888" s="7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5"/>
      <c r="C889" s="7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5"/>
      <c r="C890" s="7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5"/>
      <c r="C891" s="7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5"/>
      <c r="C892" s="7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5"/>
      <c r="C893" s="7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5"/>
      <c r="C894" s="7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5"/>
      <c r="C895" s="7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5"/>
      <c r="C896" s="7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5"/>
      <c r="C897" s="7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5"/>
      <c r="C898" s="7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5"/>
      <c r="C899" s="7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5"/>
      <c r="C900" s="7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5"/>
      <c r="C901" s="7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5"/>
      <c r="C902" s="7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5"/>
      <c r="C903" s="7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5"/>
      <c r="C904" s="7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5"/>
      <c r="C905" s="7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5"/>
      <c r="C906" s="7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5"/>
      <c r="C907" s="7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5"/>
      <c r="C908" s="7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5"/>
      <c r="C909" s="7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5"/>
      <c r="C910" s="7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5"/>
      <c r="C911" s="7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5"/>
      <c r="C912" s="7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5"/>
      <c r="C913" s="7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5"/>
      <c r="C914" s="7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5"/>
      <c r="C915" s="7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5"/>
      <c r="C916" s="7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5"/>
      <c r="C917" s="7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5"/>
      <c r="C918" s="7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5"/>
      <c r="C919" s="7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5"/>
      <c r="C920" s="7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5"/>
      <c r="C921" s="7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5"/>
      <c r="C922" s="7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5"/>
      <c r="C923" s="7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5"/>
      <c r="C924" s="7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5"/>
      <c r="C925" s="7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5"/>
      <c r="C926" s="7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5"/>
      <c r="C927" s="7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5"/>
      <c r="C928" s="7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5"/>
      <c r="C929" s="7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5"/>
      <c r="C930" s="7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5"/>
      <c r="C931" s="7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5"/>
      <c r="C932" s="7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5"/>
      <c r="C933" s="7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5"/>
      <c r="C934" s="7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5"/>
      <c r="C935" s="7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5"/>
      <c r="C936" s="7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5"/>
      <c r="C937" s="7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5"/>
      <c r="C938" s="7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5"/>
      <c r="C939" s="7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5"/>
      <c r="C940" s="7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5"/>
      <c r="C941" s="7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5"/>
      <c r="C942" s="7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5"/>
      <c r="C943" s="7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5"/>
      <c r="C944" s="7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5"/>
      <c r="C945" s="7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5"/>
      <c r="C946" s="7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5"/>
      <c r="C947" s="7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5"/>
      <c r="C948" s="7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5"/>
      <c r="C949" s="7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5"/>
      <c r="C950" s="7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5"/>
      <c r="C951" s="7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5"/>
      <c r="C952" s="7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5"/>
      <c r="C953" s="7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5"/>
      <c r="C954" s="7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5"/>
      <c r="C955" s="7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5"/>
      <c r="C956" s="7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5"/>
      <c r="C957" s="7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5"/>
      <c r="C958" s="7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5"/>
      <c r="C959" s="7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5"/>
      <c r="C960" s="7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5"/>
      <c r="C961" s="7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5"/>
      <c r="C962" s="7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5"/>
      <c r="C963" s="7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5"/>
      <c r="C964" s="7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5"/>
      <c r="C965" s="7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5"/>
      <c r="C966" s="7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5"/>
      <c r="C967" s="7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5"/>
      <c r="C968" s="7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5"/>
      <c r="C969" s="7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5"/>
      <c r="C970" s="7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5"/>
      <c r="C971" s="7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5"/>
      <c r="C972" s="7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5"/>
      <c r="C973" s="7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5"/>
      <c r="C974" s="7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5"/>
      <c r="C975" s="7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5"/>
      <c r="C976" s="7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5"/>
      <c r="C977" s="7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5"/>
      <c r="C978" s="7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5"/>
      <c r="C979" s="7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5"/>
      <c r="C980" s="7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5"/>
      <c r="C981" s="7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5"/>
      <c r="C982" s="7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5"/>
      <c r="C983" s="7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5"/>
      <c r="C984" s="7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5"/>
      <c r="C985" s="7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5"/>
      <c r="C986" s="7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5"/>
      <c r="C987" s="7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5"/>
      <c r="C988" s="7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5"/>
      <c r="C989" s="7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5"/>
      <c r="C990" s="7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5"/>
      <c r="C991" s="7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5"/>
      <c r="C992" s="7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5"/>
      <c r="C993" s="7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5"/>
      <c r="C994" s="7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5"/>
      <c r="C995" s="7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5"/>
      <c r="C996" s="7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5"/>
      <c r="C997" s="7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5"/>
      <c r="C998" s="73"/>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5"/>
      <c r="C999" s="73"/>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5"/>
      <c r="C1000" s="73"/>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F9" sqref="F9"/>
    </sheetView>
  </sheetViews>
  <sheetFormatPr defaultColWidth="14.42578125" defaultRowHeight="15.75" customHeight="1"/>
  <cols>
    <col min="1" max="1" width="30"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19"/>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92" t="s">
        <v>12</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93" t="s">
        <v>150</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92">
        <f>B23</f>
        <v>1507</v>
      </c>
      <c r="C12" s="92">
        <v>0</v>
      </c>
      <c r="D12" s="82">
        <f>B12+C12</f>
        <v>1507</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94"/>
      <c r="C13" s="19"/>
      <c r="D13" s="19"/>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95"/>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96">
        <v>320</v>
      </c>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97">
        <v>435</v>
      </c>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97">
        <v>339</v>
      </c>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151</v>
      </c>
      <c r="B21" s="97">
        <v>158</v>
      </c>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116</v>
      </c>
      <c r="B22" s="97">
        <v>255</v>
      </c>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8</v>
      </c>
      <c r="B23" s="82">
        <f>SUM(B18:B22)</f>
        <v>1507</v>
      </c>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c r="B24" s="51"/>
      <c r="C24" s="19"/>
      <c r="D24" s="19"/>
      <c r="E24" s="4"/>
      <c r="F24" s="4"/>
      <c r="G24" s="4"/>
      <c r="H24" s="4"/>
      <c r="I24" s="4"/>
      <c r="J24" s="4"/>
      <c r="K24" s="4"/>
      <c r="L24" s="4"/>
      <c r="M24" s="4"/>
      <c r="N24" s="4"/>
      <c r="O24" s="4"/>
      <c r="P24" s="4"/>
      <c r="Q24" s="4"/>
      <c r="R24" s="4"/>
      <c r="S24" s="4"/>
      <c r="T24" s="4"/>
      <c r="U24" s="4"/>
      <c r="V24" s="4"/>
      <c r="W24" s="4"/>
      <c r="X24" s="4"/>
      <c r="Y24" s="4"/>
      <c r="Z24" s="4"/>
    </row>
    <row r="25" spans="1:26" ht="15.75" customHeight="1">
      <c r="A25" s="83" t="s">
        <v>117</v>
      </c>
      <c r="B25" s="217" t="s">
        <v>152</v>
      </c>
      <c r="C25" s="197"/>
      <c r="D25" s="198"/>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7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76" t="s">
        <v>119</v>
      </c>
      <c r="B28" s="51"/>
      <c r="C28" s="19"/>
      <c r="D28" s="4"/>
      <c r="E28" s="4"/>
      <c r="F28" s="4"/>
      <c r="G28" s="4"/>
      <c r="H28" s="4"/>
      <c r="I28" s="4"/>
      <c r="J28" s="4"/>
      <c r="K28" s="4"/>
      <c r="L28" s="4"/>
      <c r="M28" s="4"/>
      <c r="N28" s="4"/>
      <c r="O28" s="4"/>
      <c r="P28" s="4"/>
      <c r="Q28" s="4"/>
      <c r="R28" s="4"/>
      <c r="S28" s="4"/>
      <c r="T28" s="4"/>
      <c r="U28" s="4"/>
      <c r="V28" s="4"/>
      <c r="W28" s="4"/>
      <c r="X28" s="4"/>
      <c r="Y28" s="4"/>
      <c r="Z28" s="4"/>
    </row>
    <row r="29" spans="1:26" ht="45">
      <c r="A29" s="19" t="s">
        <v>81</v>
      </c>
      <c r="B29" s="84" t="s">
        <v>120</v>
      </c>
      <c r="C29" s="79" t="s">
        <v>121</v>
      </c>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85" t="s">
        <v>90</v>
      </c>
      <c r="B30" s="81">
        <f>B23</f>
        <v>1507</v>
      </c>
      <c r="C30" s="86">
        <v>0</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98" t="s">
        <v>8</v>
      </c>
      <c r="B31" s="99">
        <f t="shared" ref="B31:C31" si="0">SUM(B30)</f>
        <v>1507</v>
      </c>
      <c r="C31" s="99">
        <f t="shared" si="0"/>
        <v>0</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100"/>
      <c r="B32" s="101"/>
      <c r="C32" s="100"/>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100"/>
      <c r="B33" s="101"/>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102" t="s">
        <v>131</v>
      </c>
      <c r="B34" s="103"/>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98"/>
      <c r="B35" s="99" t="s">
        <v>132</v>
      </c>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104" t="s">
        <v>133</v>
      </c>
      <c r="B36" s="105">
        <v>31615087</v>
      </c>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104" t="s">
        <v>134</v>
      </c>
      <c r="B37" s="105">
        <v>3016272</v>
      </c>
      <c r="C37" s="4"/>
      <c r="D37" s="4"/>
      <c r="E37" s="4"/>
      <c r="F37" s="4"/>
      <c r="G37" s="4"/>
      <c r="H37" s="4"/>
      <c r="I37" s="4"/>
      <c r="J37" s="4"/>
      <c r="K37" s="4"/>
      <c r="L37" s="4"/>
      <c r="M37" s="4"/>
      <c r="N37" s="4"/>
      <c r="O37" s="4"/>
      <c r="P37" s="4"/>
      <c r="Q37" s="4"/>
      <c r="R37" s="4"/>
      <c r="S37" s="4"/>
      <c r="T37" s="4"/>
      <c r="U37" s="4"/>
      <c r="V37" s="4"/>
      <c r="W37" s="4"/>
      <c r="X37" s="4"/>
      <c r="Y37" s="4"/>
      <c r="Z37" s="4"/>
    </row>
    <row r="38" spans="1:26" ht="15">
      <c r="A38" s="19" t="s">
        <v>8</v>
      </c>
      <c r="B38" s="106">
        <f>B36+B37</f>
        <v>34631359</v>
      </c>
      <c r="C38" s="4"/>
      <c r="D38" s="4"/>
      <c r="E38" s="4"/>
      <c r="F38" s="4"/>
      <c r="G38" s="4"/>
      <c r="H38" s="4"/>
      <c r="I38" s="4"/>
      <c r="J38" s="4"/>
      <c r="K38" s="4"/>
      <c r="L38" s="4"/>
      <c r="M38" s="4"/>
      <c r="N38" s="4"/>
      <c r="O38" s="4"/>
      <c r="P38" s="4"/>
      <c r="Q38" s="4"/>
      <c r="R38" s="4"/>
      <c r="S38" s="4"/>
      <c r="T38" s="4"/>
      <c r="U38" s="4"/>
      <c r="V38" s="4"/>
      <c r="W38" s="4"/>
      <c r="X38" s="4"/>
      <c r="Y38" s="4"/>
      <c r="Z38" s="4"/>
    </row>
    <row r="39" spans="1:26" ht="15">
      <c r="A39" s="4"/>
      <c r="B39" s="74"/>
      <c r="C39" s="4"/>
      <c r="D39" s="4"/>
      <c r="E39" s="4"/>
      <c r="F39" s="4"/>
      <c r="G39" s="4"/>
      <c r="H39" s="4"/>
      <c r="I39" s="4"/>
      <c r="J39" s="4"/>
      <c r="K39" s="4"/>
      <c r="L39" s="4"/>
      <c r="M39" s="4"/>
      <c r="N39" s="4"/>
      <c r="O39" s="4"/>
      <c r="P39" s="4"/>
      <c r="Q39" s="4"/>
      <c r="R39" s="4"/>
      <c r="S39" s="4"/>
      <c r="T39" s="4"/>
      <c r="U39" s="4"/>
      <c r="V39" s="4"/>
      <c r="W39" s="4"/>
      <c r="X39" s="4"/>
      <c r="Y39" s="4"/>
      <c r="Z39" s="4"/>
    </row>
    <row r="40" spans="1:26" ht="15">
      <c r="A40" s="4"/>
      <c r="B40" s="74"/>
      <c r="C40" s="4"/>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71" t="s">
        <v>135</v>
      </c>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4" t="s">
        <v>136</v>
      </c>
      <c r="B43" s="74"/>
      <c r="C43" s="4"/>
      <c r="D43" s="4"/>
      <c r="E43" s="4"/>
      <c r="F43" s="4"/>
      <c r="G43" s="4"/>
      <c r="H43" s="4"/>
      <c r="I43" s="4"/>
      <c r="J43" s="4"/>
      <c r="K43" s="4"/>
      <c r="L43" s="4"/>
      <c r="M43" s="4"/>
      <c r="N43" s="4"/>
      <c r="O43" s="4"/>
      <c r="P43" s="4"/>
      <c r="Q43" s="4"/>
      <c r="R43" s="4"/>
      <c r="S43" s="4"/>
      <c r="T43" s="4"/>
      <c r="U43" s="4"/>
      <c r="V43" s="4"/>
      <c r="W43" s="4"/>
      <c r="X43" s="4"/>
      <c r="Y43" s="4"/>
      <c r="Z43" s="4"/>
    </row>
    <row r="44" spans="1:26" ht="15">
      <c r="A44" s="206" t="s">
        <v>137</v>
      </c>
      <c r="B44" s="195"/>
      <c r="C44" s="195"/>
      <c r="D44" s="195"/>
      <c r="E44" s="4"/>
      <c r="F44" s="4"/>
      <c r="G44" s="4"/>
      <c r="H44" s="4"/>
      <c r="I44" s="4"/>
      <c r="J44" s="4"/>
      <c r="K44" s="4"/>
      <c r="L44" s="4"/>
      <c r="M44" s="4"/>
      <c r="N44" s="4"/>
      <c r="O44" s="4"/>
      <c r="P44" s="4"/>
      <c r="Q44" s="4"/>
      <c r="R44" s="4"/>
      <c r="S44" s="4"/>
      <c r="T44" s="4"/>
      <c r="U44" s="4"/>
      <c r="V44" s="4"/>
      <c r="W44" s="4"/>
      <c r="X44" s="4"/>
      <c r="Y44" s="4"/>
      <c r="Z44" s="4"/>
    </row>
    <row r="45" spans="1:26" ht="15">
      <c r="A45" s="19"/>
      <c r="B45" s="107"/>
      <c r="C45" s="19"/>
      <c r="D45" s="19"/>
      <c r="E45" s="4"/>
      <c r="F45" s="4"/>
      <c r="G45" s="4"/>
      <c r="H45" s="4"/>
      <c r="I45" s="4"/>
      <c r="J45" s="4"/>
      <c r="K45" s="4"/>
      <c r="L45" s="4"/>
      <c r="M45" s="4"/>
      <c r="N45" s="4"/>
      <c r="O45" s="4"/>
      <c r="P45" s="4"/>
      <c r="Q45" s="4"/>
      <c r="R45" s="4"/>
      <c r="S45" s="4"/>
      <c r="T45" s="4"/>
      <c r="U45" s="4"/>
      <c r="V45" s="4"/>
      <c r="W45" s="4"/>
      <c r="X45" s="4"/>
      <c r="Y45" s="4"/>
      <c r="Z45" s="4"/>
    </row>
    <row r="46" spans="1:26" ht="15">
      <c r="A46" s="19" t="s">
        <v>114</v>
      </c>
      <c r="B46" s="207" t="s">
        <v>138</v>
      </c>
      <c r="C46" s="208"/>
      <c r="D46" s="209"/>
      <c r="E46" s="4"/>
      <c r="F46" s="4"/>
      <c r="G46" s="4"/>
      <c r="H46" s="4"/>
      <c r="I46" s="4"/>
      <c r="J46" s="4"/>
      <c r="K46" s="4"/>
      <c r="L46" s="4"/>
      <c r="M46" s="4"/>
      <c r="N46" s="4"/>
      <c r="O46" s="4"/>
      <c r="P46" s="4"/>
      <c r="Q46" s="4"/>
      <c r="R46" s="4"/>
      <c r="S46" s="4"/>
      <c r="T46" s="4"/>
      <c r="U46" s="4"/>
      <c r="V46" s="4"/>
      <c r="W46" s="4"/>
      <c r="X46" s="4"/>
      <c r="Y46" s="4"/>
      <c r="Z46" s="4"/>
    </row>
    <row r="47" spans="1:26" ht="57.75" customHeight="1">
      <c r="A47" s="185" t="s">
        <v>50</v>
      </c>
      <c r="B47" s="214" t="s">
        <v>153</v>
      </c>
      <c r="C47" s="215"/>
      <c r="D47" s="216"/>
      <c r="E47" s="4"/>
      <c r="F47" s="4"/>
      <c r="G47" s="4"/>
      <c r="H47" s="4"/>
      <c r="I47" s="4"/>
      <c r="J47" s="4"/>
      <c r="K47" s="4"/>
      <c r="L47" s="4"/>
      <c r="M47" s="4"/>
      <c r="N47" s="4"/>
      <c r="O47" s="4"/>
      <c r="P47" s="4"/>
      <c r="Q47" s="4"/>
      <c r="R47" s="4"/>
      <c r="S47" s="4"/>
      <c r="T47" s="4"/>
      <c r="U47" s="4"/>
      <c r="V47" s="4"/>
      <c r="W47" s="4"/>
      <c r="X47" s="4"/>
      <c r="Y47" s="4"/>
      <c r="Z47" s="4"/>
    </row>
    <row r="48" spans="1:26" ht="57.75" customHeight="1">
      <c r="A48" s="185" t="s">
        <v>51</v>
      </c>
      <c r="B48" s="214" t="s">
        <v>153</v>
      </c>
      <c r="C48" s="215"/>
      <c r="D48" s="216"/>
      <c r="E48" s="4"/>
      <c r="F48" s="4"/>
      <c r="G48" s="4"/>
      <c r="H48" s="4"/>
      <c r="I48" s="4"/>
      <c r="J48" s="4"/>
      <c r="K48" s="4"/>
      <c r="L48" s="4"/>
      <c r="M48" s="4"/>
      <c r="N48" s="4"/>
      <c r="O48" s="4"/>
      <c r="P48" s="4"/>
      <c r="Q48" s="4"/>
      <c r="R48" s="4"/>
      <c r="S48" s="4"/>
      <c r="T48" s="4"/>
      <c r="U48" s="4"/>
      <c r="V48" s="4"/>
      <c r="W48" s="4"/>
      <c r="X48" s="4"/>
      <c r="Y48" s="4"/>
      <c r="Z48" s="4"/>
    </row>
    <row r="49" spans="1:26" ht="57.75" customHeight="1">
      <c r="A49" s="185" t="s">
        <v>52</v>
      </c>
      <c r="B49" s="214" t="s">
        <v>153</v>
      </c>
      <c r="C49" s="215"/>
      <c r="D49" s="216"/>
      <c r="E49" s="4"/>
      <c r="F49" s="4"/>
      <c r="G49" s="4"/>
      <c r="H49" s="4"/>
      <c r="I49" s="4"/>
      <c r="J49" s="4"/>
      <c r="K49" s="4"/>
      <c r="L49" s="4"/>
      <c r="M49" s="4"/>
      <c r="N49" s="4"/>
      <c r="O49" s="4"/>
      <c r="P49" s="4"/>
      <c r="Q49" s="4"/>
      <c r="R49" s="4"/>
      <c r="S49" s="4"/>
      <c r="T49" s="4"/>
      <c r="U49" s="4"/>
      <c r="V49" s="4"/>
      <c r="W49" s="4"/>
      <c r="X49" s="4"/>
      <c r="Y49" s="4"/>
      <c r="Z49" s="4"/>
    </row>
    <row r="50" spans="1:26" ht="57.75" customHeight="1">
      <c r="A50" s="185" t="s">
        <v>53</v>
      </c>
      <c r="B50" s="214" t="s">
        <v>153</v>
      </c>
      <c r="C50" s="215"/>
      <c r="D50" s="216"/>
      <c r="E50" s="4"/>
      <c r="F50" s="4"/>
      <c r="G50" s="4"/>
      <c r="H50" s="4"/>
      <c r="I50" s="4"/>
      <c r="J50" s="4"/>
      <c r="K50" s="4"/>
      <c r="L50" s="4"/>
      <c r="M50" s="4"/>
      <c r="N50" s="4"/>
      <c r="O50" s="4"/>
      <c r="P50" s="4"/>
      <c r="Q50" s="4"/>
      <c r="R50" s="4"/>
      <c r="S50" s="4"/>
      <c r="T50" s="4"/>
      <c r="U50" s="4"/>
      <c r="V50" s="4"/>
      <c r="W50" s="4"/>
      <c r="X50" s="4"/>
      <c r="Y50" s="4"/>
      <c r="Z50" s="4"/>
    </row>
    <row r="51" spans="1:26" ht="57.75" customHeight="1">
      <c r="A51" s="185" t="s">
        <v>54</v>
      </c>
      <c r="B51" s="214" t="s">
        <v>153</v>
      </c>
      <c r="C51" s="215"/>
      <c r="D51" s="216"/>
      <c r="E51" s="4"/>
      <c r="F51" s="4"/>
      <c r="G51" s="4"/>
      <c r="H51" s="4"/>
      <c r="I51" s="4"/>
      <c r="J51" s="4"/>
      <c r="K51" s="4"/>
      <c r="L51" s="4"/>
      <c r="M51" s="4"/>
      <c r="N51" s="4"/>
      <c r="O51" s="4"/>
      <c r="P51" s="4"/>
      <c r="Q51" s="4"/>
      <c r="R51" s="4"/>
      <c r="S51" s="4"/>
      <c r="T51" s="4"/>
      <c r="U51" s="4"/>
      <c r="V51" s="4"/>
      <c r="W51" s="4"/>
      <c r="X51" s="4"/>
      <c r="Y51" s="4"/>
      <c r="Z51" s="4"/>
    </row>
    <row r="52" spans="1:26" ht="15">
      <c r="A52" s="4"/>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4"/>
      <c r="B53" s="74"/>
      <c r="C53" s="4"/>
      <c r="D53" s="4"/>
      <c r="E53" s="4"/>
      <c r="F53" s="4"/>
      <c r="G53" s="4"/>
      <c r="H53" s="4"/>
      <c r="I53" s="4"/>
      <c r="J53" s="4"/>
      <c r="K53" s="4"/>
      <c r="L53" s="4"/>
      <c r="M53" s="4"/>
      <c r="N53" s="4"/>
      <c r="O53" s="4"/>
      <c r="P53" s="4"/>
      <c r="Q53" s="4"/>
      <c r="R53" s="4"/>
      <c r="S53" s="4"/>
      <c r="T53" s="4"/>
      <c r="U53" s="4"/>
      <c r="V53" s="4"/>
      <c r="W53" s="4"/>
      <c r="X53" s="4"/>
      <c r="Y53" s="4"/>
      <c r="Z53" s="4"/>
    </row>
    <row r="54" spans="1:26" ht="15">
      <c r="A54" s="4"/>
      <c r="B54" s="74"/>
      <c r="C54" s="4"/>
      <c r="D54" s="4"/>
      <c r="E54" s="4"/>
      <c r="F54" s="4"/>
      <c r="G54" s="4"/>
      <c r="H54" s="4"/>
      <c r="I54" s="4"/>
      <c r="J54" s="4"/>
      <c r="K54" s="4"/>
      <c r="L54" s="4"/>
      <c r="M54" s="4"/>
      <c r="N54" s="4"/>
      <c r="O54" s="4"/>
      <c r="P54" s="4"/>
      <c r="Q54" s="4"/>
      <c r="R54" s="4"/>
      <c r="S54" s="4"/>
      <c r="T54" s="4"/>
      <c r="U54" s="4"/>
      <c r="V54" s="4"/>
      <c r="W54" s="4"/>
      <c r="X54" s="4"/>
      <c r="Y54" s="4"/>
      <c r="Z54" s="4"/>
    </row>
    <row r="55" spans="1:26" ht="15">
      <c r="A55" s="4"/>
      <c r="B55" s="74"/>
      <c r="C55" s="4"/>
      <c r="D55" s="4"/>
      <c r="E55" s="4"/>
      <c r="F55" s="4"/>
      <c r="G55" s="4"/>
      <c r="H55" s="4"/>
      <c r="I55" s="4"/>
      <c r="J55" s="4"/>
      <c r="K55" s="4"/>
      <c r="L55" s="4"/>
      <c r="M55" s="4"/>
      <c r="N55" s="4"/>
      <c r="O55" s="4"/>
      <c r="P55" s="4"/>
      <c r="Q55" s="4"/>
      <c r="R55" s="4"/>
      <c r="S55" s="4"/>
      <c r="T55" s="4"/>
      <c r="U55" s="4"/>
      <c r="V55" s="4"/>
      <c r="W55" s="4"/>
      <c r="X55" s="4"/>
      <c r="Y55" s="4"/>
      <c r="Z55" s="4"/>
    </row>
    <row r="56" spans="1:26" ht="15">
      <c r="A56" s="4"/>
      <c r="B56" s="74"/>
      <c r="C56" s="4"/>
      <c r="D56" s="4"/>
      <c r="E56" s="4"/>
      <c r="F56" s="4"/>
      <c r="G56" s="4"/>
      <c r="H56" s="4"/>
      <c r="I56" s="4"/>
      <c r="J56" s="4"/>
      <c r="K56" s="4"/>
      <c r="L56" s="4"/>
      <c r="M56" s="4"/>
      <c r="N56" s="4"/>
      <c r="O56" s="4"/>
      <c r="P56" s="4"/>
      <c r="Q56" s="4"/>
      <c r="R56" s="4"/>
      <c r="S56" s="4"/>
      <c r="T56" s="4"/>
      <c r="U56" s="4"/>
      <c r="V56" s="4"/>
      <c r="W56" s="4"/>
      <c r="X56" s="4"/>
      <c r="Y56" s="4"/>
      <c r="Z56" s="4"/>
    </row>
    <row r="57" spans="1:26" ht="15">
      <c r="A57" s="4"/>
      <c r="B57" s="74"/>
      <c r="C57" s="4"/>
      <c r="D57" s="4"/>
      <c r="E57" s="4"/>
      <c r="F57" s="4"/>
      <c r="G57" s="4"/>
      <c r="H57" s="4"/>
      <c r="I57" s="4"/>
      <c r="J57" s="4"/>
      <c r="K57" s="4"/>
      <c r="L57" s="4"/>
      <c r="M57" s="4"/>
      <c r="N57" s="4"/>
      <c r="O57" s="4"/>
      <c r="P57" s="4"/>
      <c r="Q57" s="4"/>
      <c r="R57" s="4"/>
      <c r="S57" s="4"/>
      <c r="T57" s="4"/>
      <c r="U57" s="4"/>
      <c r="V57" s="4"/>
      <c r="W57" s="4"/>
      <c r="X57" s="4"/>
      <c r="Y57" s="4"/>
      <c r="Z57" s="4"/>
    </row>
    <row r="58" spans="1:26" ht="15">
      <c r="A58" s="4"/>
      <c r="B58" s="74"/>
      <c r="C58" s="4"/>
      <c r="D58" s="4"/>
      <c r="E58" s="4"/>
      <c r="F58" s="4"/>
      <c r="G58" s="4"/>
      <c r="H58" s="4"/>
      <c r="I58" s="4"/>
      <c r="J58" s="4"/>
      <c r="K58" s="4"/>
      <c r="L58" s="4"/>
      <c r="M58" s="4"/>
      <c r="N58" s="4"/>
      <c r="O58" s="4"/>
      <c r="P58" s="4"/>
      <c r="Q58" s="4"/>
      <c r="R58" s="4"/>
      <c r="S58" s="4"/>
      <c r="T58" s="4"/>
      <c r="U58" s="4"/>
      <c r="V58" s="4"/>
      <c r="W58" s="4"/>
      <c r="X58" s="4"/>
      <c r="Y58" s="4"/>
      <c r="Z58" s="4"/>
    </row>
    <row r="59" spans="1:26" ht="15">
      <c r="A59" s="4"/>
      <c r="B59" s="74"/>
      <c r="C59" s="4"/>
      <c r="D59" s="4"/>
      <c r="E59" s="4"/>
      <c r="F59" s="4"/>
      <c r="G59" s="4"/>
      <c r="H59" s="4"/>
      <c r="I59" s="4"/>
      <c r="J59" s="4"/>
      <c r="K59" s="4"/>
      <c r="L59" s="4"/>
      <c r="M59" s="4"/>
      <c r="N59" s="4"/>
      <c r="O59" s="4"/>
      <c r="P59" s="4"/>
      <c r="Q59" s="4"/>
      <c r="R59" s="4"/>
      <c r="S59" s="4"/>
      <c r="T59" s="4"/>
      <c r="U59" s="4"/>
      <c r="V59" s="4"/>
      <c r="W59" s="4"/>
      <c r="X59" s="4"/>
      <c r="Y59" s="4"/>
      <c r="Z59" s="4"/>
    </row>
    <row r="60" spans="1:26" ht="15">
      <c r="A60" s="4"/>
      <c r="B60" s="74"/>
      <c r="C60" s="4"/>
      <c r="D60" s="4"/>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4"/>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4"/>
      <c r="B66" s="74"/>
      <c r="C66" s="4"/>
      <c r="D66" s="4"/>
      <c r="E66" s="4"/>
      <c r="F66" s="4"/>
      <c r="G66" s="4"/>
      <c r="H66" s="4"/>
      <c r="I66" s="4"/>
      <c r="J66" s="4"/>
      <c r="K66" s="4"/>
      <c r="L66" s="4"/>
      <c r="M66" s="4"/>
      <c r="N66" s="4"/>
      <c r="O66" s="4"/>
      <c r="P66" s="4"/>
      <c r="Q66" s="4"/>
      <c r="R66" s="4"/>
      <c r="S66" s="4"/>
      <c r="T66" s="4"/>
      <c r="U66" s="4"/>
      <c r="V66" s="4"/>
      <c r="W66" s="4"/>
      <c r="X66" s="4"/>
      <c r="Y66" s="4"/>
      <c r="Z66" s="4"/>
    </row>
    <row r="67" spans="1:26" ht="15">
      <c r="A67" s="4"/>
      <c r="B67" s="74"/>
      <c r="C67" s="4"/>
      <c r="D67" s="4"/>
      <c r="E67" s="4"/>
      <c r="F67" s="4"/>
      <c r="G67" s="4"/>
      <c r="H67" s="4"/>
      <c r="I67" s="4"/>
      <c r="J67" s="4"/>
      <c r="K67" s="4"/>
      <c r="L67" s="4"/>
      <c r="M67" s="4"/>
      <c r="N67" s="4"/>
      <c r="O67" s="4"/>
      <c r="P67" s="4"/>
      <c r="Q67" s="4"/>
      <c r="R67" s="4"/>
      <c r="S67" s="4"/>
      <c r="T67" s="4"/>
      <c r="U67" s="4"/>
      <c r="V67" s="4"/>
      <c r="W67" s="4"/>
      <c r="X67" s="4"/>
      <c r="Y67" s="4"/>
      <c r="Z67" s="4"/>
    </row>
    <row r="68" spans="1:26" ht="15">
      <c r="A68" s="4"/>
      <c r="B68" s="74"/>
      <c r="C68" s="4"/>
      <c r="D68" s="4"/>
      <c r="E68" s="4"/>
      <c r="F68" s="4"/>
      <c r="G68" s="4"/>
      <c r="H68" s="4"/>
      <c r="I68" s="4"/>
      <c r="J68" s="4"/>
      <c r="K68" s="4"/>
      <c r="L68" s="4"/>
      <c r="M68" s="4"/>
      <c r="N68" s="4"/>
      <c r="O68" s="4"/>
      <c r="P68" s="4"/>
      <c r="Q68" s="4"/>
      <c r="R68" s="4"/>
      <c r="S68" s="4"/>
      <c r="T68" s="4"/>
      <c r="U68" s="4"/>
      <c r="V68" s="4"/>
      <c r="W68" s="4"/>
      <c r="X68" s="4"/>
      <c r="Y68" s="4"/>
      <c r="Z68" s="4"/>
    </row>
    <row r="69" spans="1:26" ht="15">
      <c r="A69" s="4"/>
      <c r="B69" s="74"/>
      <c r="C69" s="4"/>
      <c r="D69" s="4"/>
      <c r="E69" s="4"/>
      <c r="F69" s="4"/>
      <c r="G69" s="4"/>
      <c r="H69" s="4"/>
      <c r="I69" s="4"/>
      <c r="J69" s="4"/>
      <c r="K69" s="4"/>
      <c r="L69" s="4"/>
      <c r="M69" s="4"/>
      <c r="N69" s="4"/>
      <c r="O69" s="4"/>
      <c r="P69" s="4"/>
      <c r="Q69" s="4"/>
      <c r="R69" s="4"/>
      <c r="S69" s="4"/>
      <c r="T69" s="4"/>
      <c r="U69" s="4"/>
      <c r="V69" s="4"/>
      <c r="W69" s="4"/>
      <c r="X69" s="4"/>
      <c r="Y69" s="4"/>
      <c r="Z69" s="4"/>
    </row>
    <row r="70" spans="1:26" ht="15">
      <c r="A70" s="4"/>
      <c r="B70" s="74"/>
      <c r="C70" s="4"/>
      <c r="D70" s="4"/>
      <c r="E70" s="4"/>
      <c r="F70" s="4"/>
      <c r="G70" s="4"/>
      <c r="H70" s="4"/>
      <c r="I70" s="4"/>
      <c r="J70" s="4"/>
      <c r="K70" s="4"/>
      <c r="L70" s="4"/>
      <c r="M70" s="4"/>
      <c r="N70" s="4"/>
      <c r="O70" s="4"/>
      <c r="P70" s="4"/>
      <c r="Q70" s="4"/>
      <c r="R70" s="4"/>
      <c r="S70" s="4"/>
      <c r="T70" s="4"/>
      <c r="U70" s="4"/>
      <c r="V70" s="4"/>
      <c r="W70" s="4"/>
      <c r="X70" s="4"/>
      <c r="Y70" s="4"/>
      <c r="Z70" s="4"/>
    </row>
    <row r="71" spans="1:26" ht="15">
      <c r="A71" s="4"/>
      <c r="B71" s="74"/>
      <c r="C71" s="4"/>
      <c r="D71" s="4"/>
      <c r="E71" s="4"/>
      <c r="F71" s="4"/>
      <c r="G71" s="4"/>
      <c r="H71" s="4"/>
      <c r="I71" s="4"/>
      <c r="J71" s="4"/>
      <c r="K71" s="4"/>
      <c r="L71" s="4"/>
      <c r="M71" s="4"/>
      <c r="N71" s="4"/>
      <c r="O71" s="4"/>
      <c r="P71" s="4"/>
      <c r="Q71" s="4"/>
      <c r="R71" s="4"/>
      <c r="S71" s="4"/>
      <c r="T71" s="4"/>
      <c r="U71" s="4"/>
      <c r="V71" s="4"/>
      <c r="W71" s="4"/>
      <c r="X71" s="4"/>
      <c r="Y71" s="4"/>
      <c r="Z71" s="4"/>
    </row>
    <row r="72" spans="1:26" ht="15">
      <c r="A72" s="4"/>
      <c r="B72" s="74"/>
      <c r="C72" s="4"/>
      <c r="D72" s="4"/>
      <c r="E72" s="4"/>
      <c r="F72" s="4"/>
      <c r="G72" s="4"/>
      <c r="H72" s="4"/>
      <c r="I72" s="4"/>
      <c r="J72" s="4"/>
      <c r="K72" s="4"/>
      <c r="L72" s="4"/>
      <c r="M72" s="4"/>
      <c r="N72" s="4"/>
      <c r="O72" s="4"/>
      <c r="P72" s="4"/>
      <c r="Q72" s="4"/>
      <c r="R72" s="4"/>
      <c r="S72" s="4"/>
      <c r="T72" s="4"/>
      <c r="U72" s="4"/>
      <c r="V72" s="4"/>
      <c r="W72" s="4"/>
      <c r="X72" s="4"/>
      <c r="Y72" s="4"/>
      <c r="Z72" s="4"/>
    </row>
    <row r="73" spans="1:26" ht="15">
      <c r="A73" s="4"/>
      <c r="B73" s="74"/>
      <c r="C73" s="4"/>
      <c r="D73" s="4"/>
      <c r="E73" s="4"/>
      <c r="F73" s="4"/>
      <c r="G73" s="4"/>
      <c r="H73" s="4"/>
      <c r="I73" s="4"/>
      <c r="J73" s="4"/>
      <c r="K73" s="4"/>
      <c r="L73" s="4"/>
      <c r="M73" s="4"/>
      <c r="N73" s="4"/>
      <c r="O73" s="4"/>
      <c r="P73" s="4"/>
      <c r="Q73" s="4"/>
      <c r="R73" s="4"/>
      <c r="S73" s="4"/>
      <c r="T73" s="4"/>
      <c r="U73" s="4"/>
      <c r="V73" s="4"/>
      <c r="W73" s="4"/>
      <c r="X73" s="4"/>
      <c r="Y73" s="4"/>
      <c r="Z73" s="4"/>
    </row>
    <row r="74" spans="1:26" ht="15">
      <c r="A74" s="4"/>
      <c r="B74" s="74"/>
      <c r="C74" s="4"/>
      <c r="D74" s="4"/>
      <c r="E74" s="4"/>
      <c r="F74" s="4"/>
      <c r="G74" s="4"/>
      <c r="H74" s="4"/>
      <c r="I74" s="4"/>
      <c r="J74" s="4"/>
      <c r="K74" s="4"/>
      <c r="L74" s="4"/>
      <c r="M74" s="4"/>
      <c r="N74" s="4"/>
      <c r="O74" s="4"/>
      <c r="P74" s="4"/>
      <c r="Q74" s="4"/>
      <c r="R74" s="4"/>
      <c r="S74" s="4"/>
      <c r="T74" s="4"/>
      <c r="U74" s="4"/>
      <c r="V74" s="4"/>
      <c r="W74" s="4"/>
      <c r="X74" s="4"/>
      <c r="Y74" s="4"/>
      <c r="Z74" s="4"/>
    </row>
    <row r="75" spans="1:26" ht="15">
      <c r="A75" s="4"/>
      <c r="B75" s="74"/>
      <c r="C75" s="4"/>
      <c r="D75" s="4"/>
      <c r="E75" s="4"/>
      <c r="F75" s="4"/>
      <c r="G75" s="4"/>
      <c r="H75" s="4"/>
      <c r="I75" s="4"/>
      <c r="J75" s="4"/>
      <c r="K75" s="4"/>
      <c r="L75" s="4"/>
      <c r="M75" s="4"/>
      <c r="N75" s="4"/>
      <c r="O75" s="4"/>
      <c r="P75" s="4"/>
      <c r="Q75" s="4"/>
      <c r="R75" s="4"/>
      <c r="S75" s="4"/>
      <c r="T75" s="4"/>
      <c r="U75" s="4"/>
      <c r="V75" s="4"/>
      <c r="W75" s="4"/>
      <c r="X75" s="4"/>
      <c r="Y75" s="4"/>
      <c r="Z75" s="4"/>
    </row>
    <row r="76" spans="1:26" ht="15">
      <c r="A76" s="4"/>
      <c r="B76" s="74"/>
      <c r="C76" s="4"/>
      <c r="D76" s="4"/>
      <c r="E76" s="4"/>
      <c r="F76" s="4"/>
      <c r="G76" s="4"/>
      <c r="H76" s="4"/>
      <c r="I76" s="4"/>
      <c r="J76" s="4"/>
      <c r="K76" s="4"/>
      <c r="L76" s="4"/>
      <c r="M76" s="4"/>
      <c r="N76" s="4"/>
      <c r="O76" s="4"/>
      <c r="P76" s="4"/>
      <c r="Q76" s="4"/>
      <c r="R76" s="4"/>
      <c r="S76" s="4"/>
      <c r="T76" s="4"/>
      <c r="U76" s="4"/>
      <c r="V76" s="4"/>
      <c r="W76" s="4"/>
      <c r="X76" s="4"/>
      <c r="Y76" s="4"/>
      <c r="Z76" s="4"/>
    </row>
    <row r="77" spans="1:26" ht="15">
      <c r="A77" s="4"/>
      <c r="B77" s="74"/>
      <c r="C77" s="4"/>
      <c r="D77" s="4"/>
      <c r="E77" s="4"/>
      <c r="F77" s="4"/>
      <c r="G77" s="4"/>
      <c r="H77" s="4"/>
      <c r="I77" s="4"/>
      <c r="J77" s="4"/>
      <c r="K77" s="4"/>
      <c r="L77" s="4"/>
      <c r="M77" s="4"/>
      <c r="N77" s="4"/>
      <c r="O77" s="4"/>
      <c r="P77" s="4"/>
      <c r="Q77" s="4"/>
      <c r="R77" s="4"/>
      <c r="S77" s="4"/>
      <c r="T77" s="4"/>
      <c r="U77" s="4"/>
      <c r="V77" s="4"/>
      <c r="W77" s="4"/>
      <c r="X77" s="4"/>
      <c r="Y77" s="4"/>
      <c r="Z77" s="4"/>
    </row>
    <row r="78" spans="1:26" ht="15">
      <c r="A78" s="4"/>
      <c r="B78" s="74"/>
      <c r="C78" s="4"/>
      <c r="D78" s="4"/>
      <c r="E78" s="4"/>
      <c r="F78" s="4"/>
      <c r="G78" s="4"/>
      <c r="H78" s="4"/>
      <c r="I78" s="4"/>
      <c r="J78" s="4"/>
      <c r="K78" s="4"/>
      <c r="L78" s="4"/>
      <c r="M78" s="4"/>
      <c r="N78" s="4"/>
      <c r="O78" s="4"/>
      <c r="P78" s="4"/>
      <c r="Q78" s="4"/>
      <c r="R78" s="4"/>
      <c r="S78" s="4"/>
      <c r="T78" s="4"/>
      <c r="U78" s="4"/>
      <c r="V78" s="4"/>
      <c r="W78" s="4"/>
      <c r="X78" s="4"/>
      <c r="Y78" s="4"/>
      <c r="Z78" s="4"/>
    </row>
    <row r="79" spans="1:26" ht="15">
      <c r="A79" s="4"/>
      <c r="B79" s="74"/>
      <c r="C79" s="4"/>
      <c r="D79" s="4"/>
      <c r="E79" s="4"/>
      <c r="F79" s="4"/>
      <c r="G79" s="4"/>
      <c r="H79" s="4"/>
      <c r="I79" s="4"/>
      <c r="J79" s="4"/>
      <c r="K79" s="4"/>
      <c r="L79" s="4"/>
      <c r="M79" s="4"/>
      <c r="N79" s="4"/>
      <c r="O79" s="4"/>
      <c r="P79" s="4"/>
      <c r="Q79" s="4"/>
      <c r="R79" s="4"/>
      <c r="S79" s="4"/>
      <c r="T79" s="4"/>
      <c r="U79" s="4"/>
      <c r="V79" s="4"/>
      <c r="W79" s="4"/>
      <c r="X79" s="4"/>
      <c r="Y79" s="4"/>
      <c r="Z79" s="4"/>
    </row>
    <row r="80" spans="1:26" ht="15">
      <c r="A80" s="4"/>
      <c r="B80" s="74"/>
      <c r="C80" s="4"/>
      <c r="D80" s="4"/>
      <c r="E80" s="4"/>
      <c r="F80" s="4"/>
      <c r="G80" s="4"/>
      <c r="H80" s="4"/>
      <c r="I80" s="4"/>
      <c r="J80" s="4"/>
      <c r="K80" s="4"/>
      <c r="L80" s="4"/>
      <c r="M80" s="4"/>
      <c r="N80" s="4"/>
      <c r="O80" s="4"/>
      <c r="P80" s="4"/>
      <c r="Q80" s="4"/>
      <c r="R80" s="4"/>
      <c r="S80" s="4"/>
      <c r="T80" s="4"/>
      <c r="U80" s="4"/>
      <c r="V80" s="4"/>
      <c r="W80" s="4"/>
      <c r="X80" s="4"/>
      <c r="Y80" s="4"/>
      <c r="Z80" s="4"/>
    </row>
    <row r="81" spans="1:26" ht="15">
      <c r="A81" s="4"/>
      <c r="B81" s="74"/>
      <c r="C81" s="4"/>
      <c r="D81" s="4"/>
      <c r="E81" s="4"/>
      <c r="F81" s="4"/>
      <c r="G81" s="4"/>
      <c r="H81" s="4"/>
      <c r="I81" s="4"/>
      <c r="J81" s="4"/>
      <c r="K81" s="4"/>
      <c r="L81" s="4"/>
      <c r="M81" s="4"/>
      <c r="N81" s="4"/>
      <c r="O81" s="4"/>
      <c r="P81" s="4"/>
      <c r="Q81" s="4"/>
      <c r="R81" s="4"/>
      <c r="S81" s="4"/>
      <c r="T81" s="4"/>
      <c r="U81" s="4"/>
      <c r="V81" s="4"/>
      <c r="W81" s="4"/>
      <c r="X81" s="4"/>
      <c r="Y81" s="4"/>
      <c r="Z81" s="4"/>
    </row>
    <row r="82" spans="1:26" ht="15">
      <c r="A82" s="4"/>
      <c r="B82" s="74"/>
      <c r="C82" s="4"/>
      <c r="D82" s="4"/>
      <c r="E82" s="4"/>
      <c r="F82" s="4"/>
      <c r="G82" s="4"/>
      <c r="H82" s="4"/>
      <c r="I82" s="4"/>
      <c r="J82" s="4"/>
      <c r="K82" s="4"/>
      <c r="L82" s="4"/>
      <c r="M82" s="4"/>
      <c r="N82" s="4"/>
      <c r="O82" s="4"/>
      <c r="P82" s="4"/>
      <c r="Q82" s="4"/>
      <c r="R82" s="4"/>
      <c r="S82" s="4"/>
      <c r="T82" s="4"/>
      <c r="U82" s="4"/>
      <c r="V82" s="4"/>
      <c r="W82" s="4"/>
      <c r="X82" s="4"/>
      <c r="Y82" s="4"/>
      <c r="Z82" s="4"/>
    </row>
    <row r="83" spans="1:26" ht="15">
      <c r="A83" s="4"/>
      <c r="B83" s="74"/>
      <c r="C83" s="4"/>
      <c r="D83" s="4"/>
      <c r="E83" s="4"/>
      <c r="F83" s="4"/>
      <c r="G83" s="4"/>
      <c r="H83" s="4"/>
      <c r="I83" s="4"/>
      <c r="J83" s="4"/>
      <c r="K83" s="4"/>
      <c r="L83" s="4"/>
      <c r="M83" s="4"/>
      <c r="N83" s="4"/>
      <c r="O83" s="4"/>
      <c r="P83" s="4"/>
      <c r="Q83" s="4"/>
      <c r="R83" s="4"/>
      <c r="S83" s="4"/>
      <c r="T83" s="4"/>
      <c r="U83" s="4"/>
      <c r="V83" s="4"/>
      <c r="W83" s="4"/>
      <c r="X83" s="4"/>
      <c r="Y83" s="4"/>
      <c r="Z83" s="4"/>
    </row>
    <row r="84" spans="1:26" ht="15">
      <c r="A84" s="4"/>
      <c r="B84" s="74"/>
      <c r="C84" s="4"/>
      <c r="D84" s="4"/>
      <c r="E84" s="4"/>
      <c r="F84" s="4"/>
      <c r="G84" s="4"/>
      <c r="H84" s="4"/>
      <c r="I84" s="4"/>
      <c r="J84" s="4"/>
      <c r="K84" s="4"/>
      <c r="L84" s="4"/>
      <c r="M84" s="4"/>
      <c r="N84" s="4"/>
      <c r="O84" s="4"/>
      <c r="P84" s="4"/>
      <c r="Q84" s="4"/>
      <c r="R84" s="4"/>
      <c r="S84" s="4"/>
      <c r="T84" s="4"/>
      <c r="U84" s="4"/>
      <c r="V84" s="4"/>
      <c r="W84" s="4"/>
      <c r="X84" s="4"/>
      <c r="Y84" s="4"/>
      <c r="Z84" s="4"/>
    </row>
    <row r="85" spans="1:26" ht="15">
      <c r="A85" s="4"/>
      <c r="B85" s="74"/>
      <c r="C85" s="4"/>
      <c r="D85" s="4"/>
      <c r="E85" s="4"/>
      <c r="F85" s="4"/>
      <c r="G85" s="4"/>
      <c r="H85" s="4"/>
      <c r="I85" s="4"/>
      <c r="J85" s="4"/>
      <c r="K85" s="4"/>
      <c r="L85" s="4"/>
      <c r="M85" s="4"/>
      <c r="N85" s="4"/>
      <c r="O85" s="4"/>
      <c r="P85" s="4"/>
      <c r="Q85" s="4"/>
      <c r="R85" s="4"/>
      <c r="S85" s="4"/>
      <c r="T85" s="4"/>
      <c r="U85" s="4"/>
      <c r="V85" s="4"/>
      <c r="W85" s="4"/>
      <c r="X85" s="4"/>
      <c r="Y85" s="4"/>
      <c r="Z85" s="4"/>
    </row>
    <row r="86" spans="1:26" ht="15">
      <c r="A86" s="4"/>
      <c r="B86" s="74"/>
      <c r="C86" s="4"/>
      <c r="D86" s="4"/>
      <c r="E86" s="4"/>
      <c r="F86" s="4"/>
      <c r="G86" s="4"/>
      <c r="H86" s="4"/>
      <c r="I86" s="4"/>
      <c r="J86" s="4"/>
      <c r="K86" s="4"/>
      <c r="L86" s="4"/>
      <c r="M86" s="4"/>
      <c r="N86" s="4"/>
      <c r="O86" s="4"/>
      <c r="P86" s="4"/>
      <c r="Q86" s="4"/>
      <c r="R86" s="4"/>
      <c r="S86" s="4"/>
      <c r="T86" s="4"/>
      <c r="U86" s="4"/>
      <c r="V86" s="4"/>
      <c r="W86" s="4"/>
      <c r="X86" s="4"/>
      <c r="Y86" s="4"/>
      <c r="Z86" s="4"/>
    </row>
    <row r="87" spans="1:26" ht="15">
      <c r="A87" s="4"/>
      <c r="B87" s="74"/>
      <c r="C87" s="4"/>
      <c r="D87" s="4"/>
      <c r="E87" s="4"/>
      <c r="F87" s="4"/>
      <c r="G87" s="4"/>
      <c r="H87" s="4"/>
      <c r="I87" s="4"/>
      <c r="J87" s="4"/>
      <c r="K87" s="4"/>
      <c r="L87" s="4"/>
      <c r="M87" s="4"/>
      <c r="N87" s="4"/>
      <c r="O87" s="4"/>
      <c r="P87" s="4"/>
      <c r="Q87" s="4"/>
      <c r="R87" s="4"/>
      <c r="S87" s="4"/>
      <c r="T87" s="4"/>
      <c r="U87" s="4"/>
      <c r="V87" s="4"/>
      <c r="W87" s="4"/>
      <c r="X87" s="4"/>
      <c r="Y87" s="4"/>
      <c r="Z87" s="4"/>
    </row>
    <row r="88" spans="1:26" ht="15">
      <c r="A88" s="4"/>
      <c r="B88" s="74"/>
      <c r="C88" s="4"/>
      <c r="D88" s="4"/>
      <c r="E88" s="4"/>
      <c r="F88" s="4"/>
      <c r="G88" s="4"/>
      <c r="H88" s="4"/>
      <c r="I88" s="4"/>
      <c r="J88" s="4"/>
      <c r="K88" s="4"/>
      <c r="L88" s="4"/>
      <c r="M88" s="4"/>
      <c r="N88" s="4"/>
      <c r="O88" s="4"/>
      <c r="P88" s="4"/>
      <c r="Q88" s="4"/>
      <c r="R88" s="4"/>
      <c r="S88" s="4"/>
      <c r="T88" s="4"/>
      <c r="U88" s="4"/>
      <c r="V88" s="4"/>
      <c r="W88" s="4"/>
      <c r="X88" s="4"/>
      <c r="Y88" s="4"/>
      <c r="Z88" s="4"/>
    </row>
    <row r="89" spans="1:26" ht="15">
      <c r="A89" s="4"/>
      <c r="B89" s="74"/>
      <c r="C89" s="4"/>
      <c r="D89" s="4"/>
      <c r="E89" s="4"/>
      <c r="F89" s="4"/>
      <c r="G89" s="4"/>
      <c r="H89" s="4"/>
      <c r="I89" s="4"/>
      <c r="J89" s="4"/>
      <c r="K89" s="4"/>
      <c r="L89" s="4"/>
      <c r="M89" s="4"/>
      <c r="N89" s="4"/>
      <c r="O89" s="4"/>
      <c r="P89" s="4"/>
      <c r="Q89" s="4"/>
      <c r="R89" s="4"/>
      <c r="S89" s="4"/>
      <c r="T89" s="4"/>
      <c r="U89" s="4"/>
      <c r="V89" s="4"/>
      <c r="W89" s="4"/>
      <c r="X89" s="4"/>
      <c r="Y89" s="4"/>
      <c r="Z89" s="4"/>
    </row>
    <row r="90" spans="1:26" ht="15">
      <c r="A90" s="4"/>
      <c r="B90" s="74"/>
      <c r="C90" s="4"/>
      <c r="D90" s="4"/>
      <c r="E90" s="4"/>
      <c r="F90" s="4"/>
      <c r="G90" s="4"/>
      <c r="H90" s="4"/>
      <c r="I90" s="4"/>
      <c r="J90" s="4"/>
      <c r="K90" s="4"/>
      <c r="L90" s="4"/>
      <c r="M90" s="4"/>
      <c r="N90" s="4"/>
      <c r="O90" s="4"/>
      <c r="P90" s="4"/>
      <c r="Q90" s="4"/>
      <c r="R90" s="4"/>
      <c r="S90" s="4"/>
      <c r="T90" s="4"/>
      <c r="U90" s="4"/>
      <c r="V90" s="4"/>
      <c r="W90" s="4"/>
      <c r="X90" s="4"/>
      <c r="Y90" s="4"/>
      <c r="Z90" s="4"/>
    </row>
    <row r="91" spans="1:26" ht="15">
      <c r="A91" s="4"/>
      <c r="B91" s="74"/>
      <c r="C91" s="4"/>
      <c r="D91" s="4"/>
      <c r="E91" s="4"/>
      <c r="F91" s="4"/>
      <c r="G91" s="4"/>
      <c r="H91" s="4"/>
      <c r="I91" s="4"/>
      <c r="J91" s="4"/>
      <c r="K91" s="4"/>
      <c r="L91" s="4"/>
      <c r="M91" s="4"/>
      <c r="N91" s="4"/>
      <c r="O91" s="4"/>
      <c r="P91" s="4"/>
      <c r="Q91" s="4"/>
      <c r="R91" s="4"/>
      <c r="S91" s="4"/>
      <c r="T91" s="4"/>
      <c r="U91" s="4"/>
      <c r="V91" s="4"/>
      <c r="W91" s="4"/>
      <c r="X91" s="4"/>
      <c r="Y91" s="4"/>
      <c r="Z91" s="4"/>
    </row>
    <row r="92" spans="1:26" ht="15">
      <c r="A92" s="4"/>
      <c r="B92" s="74"/>
      <c r="C92" s="4"/>
      <c r="D92" s="4"/>
      <c r="E92" s="4"/>
      <c r="F92" s="4"/>
      <c r="G92" s="4"/>
      <c r="H92" s="4"/>
      <c r="I92" s="4"/>
      <c r="J92" s="4"/>
      <c r="K92" s="4"/>
      <c r="L92" s="4"/>
      <c r="M92" s="4"/>
      <c r="N92" s="4"/>
      <c r="O92" s="4"/>
      <c r="P92" s="4"/>
      <c r="Q92" s="4"/>
      <c r="R92" s="4"/>
      <c r="S92" s="4"/>
      <c r="T92" s="4"/>
      <c r="U92" s="4"/>
      <c r="V92" s="4"/>
      <c r="W92" s="4"/>
      <c r="X92" s="4"/>
      <c r="Y92" s="4"/>
      <c r="Z92" s="4"/>
    </row>
    <row r="93" spans="1:26" ht="15">
      <c r="A93" s="4"/>
      <c r="B93" s="74"/>
      <c r="C93" s="4"/>
      <c r="D93" s="4"/>
      <c r="E93" s="4"/>
      <c r="F93" s="4"/>
      <c r="G93" s="4"/>
      <c r="H93" s="4"/>
      <c r="I93" s="4"/>
      <c r="J93" s="4"/>
      <c r="K93" s="4"/>
      <c r="L93" s="4"/>
      <c r="M93" s="4"/>
      <c r="N93" s="4"/>
      <c r="O93" s="4"/>
      <c r="P93" s="4"/>
      <c r="Q93" s="4"/>
      <c r="R93" s="4"/>
      <c r="S93" s="4"/>
      <c r="T93" s="4"/>
      <c r="U93" s="4"/>
      <c r="V93" s="4"/>
      <c r="W93" s="4"/>
      <c r="X93" s="4"/>
      <c r="Y93" s="4"/>
      <c r="Z93" s="4"/>
    </row>
    <row r="94" spans="1:26" ht="15">
      <c r="A94" s="4"/>
      <c r="B94" s="74"/>
      <c r="C94" s="4"/>
      <c r="D94" s="4"/>
      <c r="E94" s="4"/>
      <c r="F94" s="4"/>
      <c r="G94" s="4"/>
      <c r="H94" s="4"/>
      <c r="I94" s="4"/>
      <c r="J94" s="4"/>
      <c r="K94" s="4"/>
      <c r="L94" s="4"/>
      <c r="M94" s="4"/>
      <c r="N94" s="4"/>
      <c r="O94" s="4"/>
      <c r="P94" s="4"/>
      <c r="Q94" s="4"/>
      <c r="R94" s="4"/>
      <c r="S94" s="4"/>
      <c r="T94" s="4"/>
      <c r="U94" s="4"/>
      <c r="V94" s="4"/>
      <c r="W94" s="4"/>
      <c r="X94" s="4"/>
      <c r="Y94" s="4"/>
      <c r="Z94" s="4"/>
    </row>
    <row r="95" spans="1:26" ht="15">
      <c r="A95" s="4"/>
      <c r="B95" s="74"/>
      <c r="C95" s="4"/>
      <c r="D95" s="4"/>
      <c r="E95" s="4"/>
      <c r="F95" s="4"/>
      <c r="G95" s="4"/>
      <c r="H95" s="4"/>
      <c r="I95" s="4"/>
      <c r="J95" s="4"/>
      <c r="K95" s="4"/>
      <c r="L95" s="4"/>
      <c r="M95" s="4"/>
      <c r="N95" s="4"/>
      <c r="O95" s="4"/>
      <c r="P95" s="4"/>
      <c r="Q95" s="4"/>
      <c r="R95" s="4"/>
      <c r="S95" s="4"/>
      <c r="T95" s="4"/>
      <c r="U95" s="4"/>
      <c r="V95" s="4"/>
      <c r="W95" s="4"/>
      <c r="X95" s="4"/>
      <c r="Y95" s="4"/>
      <c r="Z95" s="4"/>
    </row>
    <row r="96" spans="1:26" ht="15">
      <c r="A96" s="4"/>
      <c r="B96" s="74"/>
      <c r="C96" s="4"/>
      <c r="D96" s="4"/>
      <c r="E96" s="4"/>
      <c r="F96" s="4"/>
      <c r="G96" s="4"/>
      <c r="H96" s="4"/>
      <c r="I96" s="4"/>
      <c r="J96" s="4"/>
      <c r="K96" s="4"/>
      <c r="L96" s="4"/>
      <c r="M96" s="4"/>
      <c r="N96" s="4"/>
      <c r="O96" s="4"/>
      <c r="P96" s="4"/>
      <c r="Q96" s="4"/>
      <c r="R96" s="4"/>
      <c r="S96" s="4"/>
      <c r="T96" s="4"/>
      <c r="U96" s="4"/>
      <c r="V96" s="4"/>
      <c r="W96" s="4"/>
      <c r="X96" s="4"/>
      <c r="Y96" s="4"/>
      <c r="Z96" s="4"/>
    </row>
    <row r="97" spans="1:26" ht="15">
      <c r="A97" s="4"/>
      <c r="B97" s="74"/>
      <c r="C97" s="4"/>
      <c r="D97" s="4"/>
      <c r="E97" s="4"/>
      <c r="F97" s="4"/>
      <c r="G97" s="4"/>
      <c r="H97" s="4"/>
      <c r="I97" s="4"/>
      <c r="J97" s="4"/>
      <c r="K97" s="4"/>
      <c r="L97" s="4"/>
      <c r="M97" s="4"/>
      <c r="N97" s="4"/>
      <c r="O97" s="4"/>
      <c r="P97" s="4"/>
      <c r="Q97" s="4"/>
      <c r="R97" s="4"/>
      <c r="S97" s="4"/>
      <c r="T97" s="4"/>
      <c r="U97" s="4"/>
      <c r="V97" s="4"/>
      <c r="W97" s="4"/>
      <c r="X97" s="4"/>
      <c r="Y97" s="4"/>
      <c r="Z97" s="4"/>
    </row>
    <row r="98" spans="1:26" ht="15">
      <c r="A98" s="4"/>
      <c r="B98" s="74"/>
      <c r="C98" s="4"/>
      <c r="D98" s="4"/>
      <c r="E98" s="4"/>
      <c r="F98" s="4"/>
      <c r="G98" s="4"/>
      <c r="H98" s="4"/>
      <c r="I98" s="4"/>
      <c r="J98" s="4"/>
      <c r="K98" s="4"/>
      <c r="L98" s="4"/>
      <c r="M98" s="4"/>
      <c r="N98" s="4"/>
      <c r="O98" s="4"/>
      <c r="P98" s="4"/>
      <c r="Q98" s="4"/>
      <c r="R98" s="4"/>
      <c r="S98" s="4"/>
      <c r="T98" s="4"/>
      <c r="U98" s="4"/>
      <c r="V98" s="4"/>
      <c r="W98" s="4"/>
      <c r="X98" s="4"/>
      <c r="Y98" s="4"/>
      <c r="Z98" s="4"/>
    </row>
    <row r="99" spans="1:26" ht="15">
      <c r="A99" s="4"/>
      <c r="B99" s="74"/>
      <c r="C99" s="4"/>
      <c r="D99" s="4"/>
      <c r="E99" s="4"/>
      <c r="F99" s="4"/>
      <c r="G99" s="4"/>
      <c r="H99" s="4"/>
      <c r="I99" s="4"/>
      <c r="J99" s="4"/>
      <c r="K99" s="4"/>
      <c r="L99" s="4"/>
      <c r="M99" s="4"/>
      <c r="N99" s="4"/>
      <c r="O99" s="4"/>
      <c r="P99" s="4"/>
      <c r="Q99" s="4"/>
      <c r="R99" s="4"/>
      <c r="S99" s="4"/>
      <c r="T99" s="4"/>
      <c r="U99" s="4"/>
      <c r="V99" s="4"/>
      <c r="W99" s="4"/>
      <c r="X99" s="4"/>
      <c r="Y99" s="4"/>
      <c r="Z99" s="4"/>
    </row>
    <row r="100" spans="1:26" ht="15">
      <c r="A100" s="4"/>
      <c r="B100" s="7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0:D50"/>
    <mergeCell ref="B51:D51"/>
    <mergeCell ref="A2:D2"/>
    <mergeCell ref="B25:D25"/>
    <mergeCell ref="A44:D44"/>
    <mergeCell ref="B46:D46"/>
    <mergeCell ref="B47:D47"/>
    <mergeCell ref="B48:D48"/>
    <mergeCell ref="B49:D49"/>
  </mergeCells>
  <hyperlinks>
    <hyperlink ref="A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10"/>
  <sheetViews>
    <sheetView workbookViewId="0"/>
  </sheetViews>
  <sheetFormatPr defaultColWidth="14.42578125" defaultRowHeight="15.75" customHeight="1"/>
  <cols>
    <col min="1" max="1" width="39.28515625" customWidth="1"/>
    <col min="2" max="2" width="23" customWidth="1"/>
    <col min="3" max="3" width="6.140625" customWidth="1"/>
    <col min="4" max="4" width="29.85546875" customWidth="1"/>
  </cols>
  <sheetData>
    <row r="1" spans="1:27" ht="15">
      <c r="A1" s="108" t="s">
        <v>154</v>
      </c>
      <c r="B1" s="109"/>
      <c r="C1" s="110"/>
      <c r="D1" s="110"/>
      <c r="E1" s="110"/>
      <c r="F1" s="111"/>
      <c r="G1" s="111"/>
      <c r="H1" s="112"/>
      <c r="I1" s="111"/>
      <c r="J1" s="113"/>
      <c r="K1" s="111"/>
      <c r="L1" s="111"/>
      <c r="M1" s="111"/>
      <c r="N1" s="111"/>
      <c r="O1" s="111"/>
      <c r="P1" s="111"/>
      <c r="Q1" s="111"/>
      <c r="R1" s="111"/>
      <c r="S1" s="111"/>
      <c r="T1" s="111"/>
      <c r="U1" s="111"/>
      <c r="V1" s="111"/>
      <c r="W1" s="111"/>
      <c r="X1" s="111"/>
      <c r="Y1" s="111"/>
      <c r="Z1" s="111"/>
      <c r="AA1" s="111"/>
    </row>
    <row r="2" spans="1:27" ht="15">
      <c r="A2" s="114" t="s">
        <v>155</v>
      </c>
      <c r="B2" s="115"/>
      <c r="C2" s="110"/>
      <c r="D2" s="110"/>
      <c r="E2" s="110"/>
      <c r="F2" s="111"/>
      <c r="G2" s="111"/>
      <c r="H2" s="112"/>
      <c r="I2" s="111"/>
      <c r="J2" s="113"/>
      <c r="K2" s="111"/>
      <c r="L2" s="111"/>
      <c r="M2" s="111"/>
      <c r="N2" s="111"/>
      <c r="O2" s="111"/>
      <c r="P2" s="111"/>
      <c r="Q2" s="111"/>
      <c r="R2" s="111"/>
      <c r="S2" s="111"/>
      <c r="T2" s="111"/>
      <c r="U2" s="111"/>
      <c r="V2" s="111"/>
      <c r="W2" s="111"/>
      <c r="X2" s="111"/>
      <c r="Y2" s="111"/>
      <c r="Z2" s="111"/>
      <c r="AA2" s="111"/>
    </row>
    <row r="3" spans="1:27" ht="15">
      <c r="A3" s="116"/>
      <c r="B3" s="117" t="s">
        <v>156</v>
      </c>
      <c r="C3" s="110"/>
      <c r="D3" s="110"/>
      <c r="E3" s="110"/>
      <c r="F3" s="111"/>
      <c r="G3" s="111"/>
      <c r="H3" s="112"/>
      <c r="I3" s="111"/>
      <c r="J3" s="113"/>
      <c r="K3" s="111"/>
      <c r="L3" s="111"/>
      <c r="M3" s="111"/>
      <c r="N3" s="111"/>
      <c r="O3" s="111"/>
      <c r="P3" s="111"/>
      <c r="Q3" s="111"/>
      <c r="R3" s="111"/>
      <c r="S3" s="111"/>
      <c r="T3" s="111"/>
      <c r="U3" s="111"/>
      <c r="V3" s="111"/>
      <c r="W3" s="111"/>
      <c r="X3" s="111"/>
      <c r="Y3" s="111"/>
      <c r="Z3" s="111"/>
      <c r="AA3" s="111"/>
    </row>
    <row r="4" spans="1:27" ht="15">
      <c r="A4" s="112" t="s">
        <v>157</v>
      </c>
      <c r="B4" s="118">
        <v>40387481</v>
      </c>
      <c r="C4" s="110"/>
      <c r="D4" s="110"/>
      <c r="E4" s="110"/>
      <c r="F4" s="111"/>
      <c r="G4" s="111"/>
      <c r="H4" s="112"/>
      <c r="I4" s="111"/>
      <c r="J4" s="113"/>
      <c r="K4" s="111"/>
      <c r="L4" s="111"/>
      <c r="M4" s="111"/>
      <c r="N4" s="111"/>
      <c r="O4" s="111"/>
      <c r="P4" s="111"/>
      <c r="Q4" s="111"/>
      <c r="R4" s="111"/>
      <c r="S4" s="111"/>
      <c r="T4" s="111"/>
      <c r="U4" s="111"/>
      <c r="V4" s="111"/>
      <c r="W4" s="111"/>
      <c r="X4" s="111"/>
      <c r="Y4" s="111"/>
      <c r="Z4" s="111"/>
      <c r="AA4" s="111"/>
    </row>
    <row r="5" spans="1:27" ht="15">
      <c r="A5" s="112" t="s">
        <v>158</v>
      </c>
      <c r="B5" s="118">
        <v>5208491</v>
      </c>
      <c r="C5" s="110"/>
      <c r="D5" s="110"/>
      <c r="E5" s="110"/>
      <c r="F5" s="111"/>
      <c r="G5" s="111"/>
      <c r="H5" s="112"/>
      <c r="I5" s="111"/>
      <c r="J5" s="113"/>
      <c r="K5" s="111"/>
      <c r="L5" s="111"/>
      <c r="M5" s="111"/>
      <c r="N5" s="111"/>
      <c r="O5" s="111"/>
      <c r="P5" s="111"/>
      <c r="Q5" s="111"/>
      <c r="R5" s="111"/>
      <c r="S5" s="111"/>
      <c r="T5" s="111"/>
      <c r="U5" s="111"/>
      <c r="V5" s="111"/>
      <c r="W5" s="111"/>
      <c r="X5" s="111"/>
      <c r="Y5" s="111"/>
      <c r="Z5" s="111"/>
      <c r="AA5" s="111"/>
    </row>
    <row r="6" spans="1:27" ht="15.75" customHeight="1">
      <c r="A6" s="119" t="s">
        <v>159</v>
      </c>
      <c r="B6" s="120">
        <v>45595972</v>
      </c>
      <c r="C6" s="110"/>
      <c r="D6" s="110"/>
      <c r="E6" s="110"/>
      <c r="F6" s="111"/>
      <c r="G6" s="111"/>
      <c r="H6" s="121"/>
      <c r="L6" s="111"/>
      <c r="M6" s="111"/>
      <c r="N6" s="111"/>
      <c r="O6" s="111"/>
      <c r="P6" s="111"/>
      <c r="Q6" s="111"/>
      <c r="R6" s="111"/>
      <c r="S6" s="111"/>
      <c r="T6" s="111"/>
      <c r="U6" s="111"/>
      <c r="V6" s="111"/>
      <c r="W6" s="111"/>
      <c r="X6" s="111"/>
      <c r="Y6" s="111"/>
      <c r="Z6" s="111"/>
      <c r="AA6" s="111"/>
    </row>
    <row r="7" spans="1:27" ht="15">
      <c r="A7" s="110"/>
      <c r="B7" s="115"/>
      <c r="C7" s="110"/>
      <c r="D7" s="110"/>
      <c r="E7" s="110"/>
      <c r="F7" s="111"/>
      <c r="G7" s="111"/>
      <c r="H7" s="111"/>
      <c r="I7" s="111"/>
      <c r="J7" s="111"/>
      <c r="K7" s="111"/>
      <c r="L7" s="111"/>
      <c r="M7" s="111"/>
      <c r="N7" s="111"/>
      <c r="O7" s="111"/>
      <c r="P7" s="111"/>
      <c r="Q7" s="111"/>
      <c r="R7" s="111"/>
      <c r="S7" s="111"/>
      <c r="T7" s="111"/>
      <c r="U7" s="111"/>
      <c r="V7" s="111"/>
      <c r="W7" s="111"/>
      <c r="X7" s="111"/>
      <c r="Y7" s="111"/>
      <c r="Z7" s="111"/>
      <c r="AA7" s="111"/>
    </row>
    <row r="8" spans="1:27" ht="15">
      <c r="A8" s="112" t="s">
        <v>160</v>
      </c>
      <c r="B8" s="115"/>
      <c r="C8" s="110"/>
      <c r="D8" s="110"/>
      <c r="E8" s="110"/>
      <c r="F8" s="111"/>
      <c r="G8" s="111"/>
      <c r="H8" s="111"/>
      <c r="I8" s="111"/>
      <c r="J8" s="111"/>
      <c r="K8" s="111"/>
      <c r="L8" s="111"/>
      <c r="M8" s="111"/>
      <c r="N8" s="111"/>
      <c r="O8" s="111"/>
      <c r="P8" s="111"/>
      <c r="Q8" s="111"/>
      <c r="R8" s="111"/>
      <c r="S8" s="111"/>
      <c r="T8" s="111"/>
      <c r="U8" s="111"/>
      <c r="V8" s="111"/>
      <c r="W8" s="111"/>
      <c r="X8" s="111"/>
      <c r="Y8" s="111"/>
      <c r="Z8" s="111"/>
      <c r="AA8" s="111"/>
    </row>
    <row r="9" spans="1:27" ht="15">
      <c r="A9" s="112" t="s">
        <v>161</v>
      </c>
      <c r="B9" s="115"/>
      <c r="C9" s="110"/>
      <c r="D9" s="110"/>
      <c r="E9" s="110"/>
      <c r="F9" s="111"/>
      <c r="G9" s="111"/>
      <c r="H9" s="111"/>
      <c r="I9" s="111"/>
      <c r="J9" s="111"/>
      <c r="K9" s="111"/>
      <c r="L9" s="111"/>
      <c r="M9" s="111"/>
      <c r="N9" s="111"/>
      <c r="O9" s="111"/>
      <c r="P9" s="111"/>
      <c r="Q9" s="111"/>
      <c r="R9" s="111"/>
      <c r="S9" s="111"/>
      <c r="T9" s="111"/>
      <c r="U9" s="111"/>
      <c r="V9" s="111"/>
      <c r="W9" s="111"/>
      <c r="X9" s="111"/>
      <c r="Y9" s="111"/>
      <c r="Z9" s="111"/>
      <c r="AA9" s="111"/>
    </row>
    <row r="10" spans="1:27" ht="15">
      <c r="A10" s="110"/>
      <c r="B10" s="115"/>
      <c r="C10" s="110"/>
      <c r="D10" s="110"/>
      <c r="E10" s="110"/>
      <c r="F10" s="111"/>
      <c r="G10" s="111"/>
      <c r="H10" s="111"/>
      <c r="I10" s="111"/>
      <c r="J10" s="111"/>
      <c r="K10" s="111"/>
      <c r="L10" s="111"/>
      <c r="M10" s="111"/>
      <c r="N10" s="111"/>
      <c r="O10" s="111"/>
      <c r="P10" s="111"/>
      <c r="Q10" s="111"/>
      <c r="R10" s="111"/>
      <c r="S10" s="111"/>
      <c r="T10" s="111"/>
      <c r="U10" s="111"/>
      <c r="V10" s="111"/>
      <c r="W10" s="111"/>
      <c r="X10" s="111"/>
      <c r="Y10" s="111"/>
      <c r="Z10" s="111"/>
      <c r="AA10" s="111"/>
    </row>
    <row r="11" spans="1:27" ht="15">
      <c r="A11" s="122" t="s">
        <v>162</v>
      </c>
      <c r="B11" s="117" t="s">
        <v>132</v>
      </c>
      <c r="C11" s="110"/>
      <c r="D11" s="110"/>
      <c r="E11" s="110"/>
      <c r="F11" s="111"/>
      <c r="G11" s="111"/>
      <c r="H11" s="111"/>
      <c r="I11" s="111"/>
      <c r="J11" s="111"/>
      <c r="K11" s="111"/>
      <c r="L11" s="111"/>
      <c r="M11" s="111"/>
      <c r="N11" s="111"/>
      <c r="O11" s="111"/>
      <c r="P11" s="111"/>
      <c r="Q11" s="111"/>
      <c r="R11" s="111"/>
      <c r="S11" s="111"/>
      <c r="T11" s="111"/>
      <c r="U11" s="111"/>
      <c r="V11" s="111"/>
      <c r="W11" s="111"/>
      <c r="X11" s="111"/>
      <c r="Y11" s="111"/>
      <c r="Z11" s="111"/>
      <c r="AA11" s="111"/>
    </row>
    <row r="12" spans="1:27" ht="15">
      <c r="A12" s="112" t="s">
        <v>50</v>
      </c>
      <c r="B12" s="118">
        <v>592100</v>
      </c>
      <c r="C12" s="110"/>
      <c r="D12" s="110"/>
      <c r="E12" s="110"/>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27" ht="15">
      <c r="A13" s="112" t="s">
        <v>51</v>
      </c>
      <c r="B13" s="118">
        <v>738257</v>
      </c>
      <c r="C13" s="110"/>
      <c r="D13" s="110"/>
      <c r="E13" s="110"/>
      <c r="F13" s="111"/>
      <c r="G13" s="111"/>
      <c r="H13" s="111"/>
      <c r="I13" s="111"/>
      <c r="J13" s="111"/>
      <c r="K13" s="111"/>
      <c r="L13" s="111"/>
      <c r="M13" s="111"/>
      <c r="N13" s="111"/>
      <c r="O13" s="111"/>
      <c r="P13" s="111"/>
      <c r="Q13" s="111"/>
      <c r="R13" s="111"/>
      <c r="S13" s="111"/>
      <c r="T13" s="111"/>
      <c r="U13" s="111"/>
      <c r="V13" s="111"/>
      <c r="W13" s="111"/>
      <c r="X13" s="111"/>
      <c r="Y13" s="111"/>
      <c r="Z13" s="111"/>
      <c r="AA13" s="111"/>
    </row>
    <row r="14" spans="1:27" ht="15">
      <c r="A14" s="112" t="s">
        <v>52</v>
      </c>
      <c r="B14" s="118">
        <v>596203</v>
      </c>
      <c r="C14" s="110"/>
      <c r="D14" s="110"/>
      <c r="E14" s="110"/>
      <c r="F14" s="111"/>
      <c r="G14" s="111"/>
      <c r="H14" s="111"/>
      <c r="I14" s="111"/>
      <c r="J14" s="111"/>
      <c r="K14" s="111"/>
      <c r="L14" s="111"/>
      <c r="M14" s="111"/>
      <c r="N14" s="111"/>
      <c r="O14" s="111"/>
      <c r="P14" s="111"/>
      <c r="Q14" s="111"/>
      <c r="R14" s="111"/>
      <c r="S14" s="111"/>
      <c r="T14" s="111"/>
      <c r="U14" s="111"/>
      <c r="V14" s="111"/>
      <c r="W14" s="111"/>
      <c r="X14" s="111"/>
      <c r="Y14" s="111"/>
      <c r="Z14" s="111"/>
      <c r="AA14" s="111"/>
    </row>
    <row r="15" spans="1:27" ht="15">
      <c r="A15" s="112" t="s">
        <v>53</v>
      </c>
      <c r="B15" s="118">
        <v>746924</v>
      </c>
      <c r="C15" s="110"/>
      <c r="D15" s="110"/>
      <c r="E15" s="110"/>
      <c r="F15" s="111"/>
      <c r="G15" s="111"/>
      <c r="H15" s="111"/>
      <c r="I15" s="111"/>
      <c r="J15" s="111"/>
      <c r="K15" s="111"/>
      <c r="L15" s="111"/>
      <c r="M15" s="111"/>
      <c r="N15" s="111"/>
      <c r="O15" s="111"/>
      <c r="P15" s="111"/>
      <c r="Q15" s="111"/>
      <c r="R15" s="111"/>
      <c r="S15" s="111"/>
      <c r="T15" s="111"/>
      <c r="U15" s="111"/>
      <c r="V15" s="111"/>
      <c r="W15" s="111"/>
      <c r="X15" s="111"/>
      <c r="Y15" s="111"/>
      <c r="Z15" s="111"/>
      <c r="AA15" s="111"/>
    </row>
    <row r="16" spans="1:27" ht="15">
      <c r="A16" s="112" t="s">
        <v>54</v>
      </c>
      <c r="B16" s="118">
        <v>343878</v>
      </c>
      <c r="C16" s="110"/>
      <c r="D16" s="110"/>
      <c r="E16" s="110"/>
      <c r="F16" s="111"/>
      <c r="G16" s="111"/>
      <c r="H16" s="111"/>
      <c r="I16" s="111"/>
      <c r="J16" s="111"/>
      <c r="K16" s="111"/>
      <c r="L16" s="111"/>
      <c r="M16" s="111"/>
      <c r="N16" s="111"/>
      <c r="O16" s="111"/>
      <c r="P16" s="111"/>
      <c r="Q16" s="111"/>
      <c r="R16" s="111"/>
      <c r="S16" s="111"/>
      <c r="T16" s="111"/>
      <c r="U16" s="111"/>
      <c r="V16" s="111"/>
      <c r="W16" s="111"/>
      <c r="X16" s="111"/>
      <c r="Y16" s="111"/>
      <c r="Z16" s="111"/>
      <c r="AA16" s="111"/>
    </row>
    <row r="17" spans="1:27" ht="15">
      <c r="A17" s="123" t="s">
        <v>163</v>
      </c>
      <c r="B17" s="124">
        <v>3017362</v>
      </c>
      <c r="C17" s="110"/>
      <c r="D17" s="110"/>
      <c r="E17" s="110"/>
      <c r="F17" s="111"/>
      <c r="G17" s="111"/>
      <c r="H17" s="111"/>
      <c r="I17" s="111"/>
      <c r="J17" s="111"/>
      <c r="K17" s="111"/>
      <c r="L17" s="111"/>
      <c r="M17" s="111"/>
      <c r="N17" s="111"/>
      <c r="O17" s="111"/>
      <c r="P17" s="111"/>
      <c r="Q17" s="111"/>
      <c r="R17" s="111"/>
      <c r="S17" s="111"/>
      <c r="T17" s="111"/>
      <c r="U17" s="111"/>
      <c r="V17" s="111"/>
      <c r="W17" s="111"/>
      <c r="X17" s="111"/>
      <c r="Y17" s="111"/>
      <c r="Z17" s="111"/>
      <c r="AA17" s="111"/>
    </row>
    <row r="18" spans="1:27" ht="15">
      <c r="A18" s="112"/>
      <c r="B18" s="118"/>
      <c r="C18" s="110"/>
      <c r="D18" s="110"/>
      <c r="E18" s="110"/>
      <c r="F18" s="111"/>
      <c r="G18" s="111"/>
      <c r="H18" s="111"/>
      <c r="I18" s="111"/>
      <c r="J18" s="111"/>
      <c r="K18" s="111"/>
      <c r="L18" s="111"/>
      <c r="M18" s="111"/>
      <c r="N18" s="111"/>
      <c r="O18" s="111"/>
      <c r="P18" s="111"/>
      <c r="Q18" s="111"/>
      <c r="R18" s="111"/>
      <c r="S18" s="111"/>
      <c r="T18" s="111"/>
      <c r="U18" s="111"/>
      <c r="V18" s="111"/>
      <c r="W18" s="111"/>
      <c r="X18" s="111"/>
      <c r="Y18" s="111"/>
      <c r="Z18" s="111"/>
      <c r="AA18" s="111"/>
    </row>
    <row r="19" spans="1:27" ht="15">
      <c r="A19" s="112"/>
      <c r="B19" s="118"/>
      <c r="C19" s="110"/>
      <c r="D19" s="110"/>
      <c r="E19" s="110"/>
      <c r="F19" s="111"/>
      <c r="G19" s="111"/>
      <c r="H19" s="111"/>
      <c r="I19" s="111"/>
      <c r="J19" s="111"/>
      <c r="K19" s="111"/>
      <c r="L19" s="111"/>
      <c r="M19" s="111"/>
      <c r="N19" s="111"/>
      <c r="O19" s="111"/>
      <c r="P19" s="111"/>
      <c r="Q19" s="111"/>
      <c r="R19" s="111"/>
      <c r="S19" s="111"/>
      <c r="T19" s="111"/>
      <c r="U19" s="111"/>
      <c r="V19" s="111"/>
      <c r="W19" s="111"/>
      <c r="X19" s="111"/>
      <c r="Y19" s="111"/>
      <c r="Z19" s="111"/>
      <c r="AA19" s="111"/>
    </row>
    <row r="20" spans="1:27" ht="15">
      <c r="A20" s="112" t="s">
        <v>164</v>
      </c>
      <c r="B20" s="118">
        <v>32238</v>
      </c>
      <c r="C20" s="110"/>
      <c r="D20" s="110"/>
      <c r="E20" s="110"/>
      <c r="F20" s="111"/>
      <c r="G20" s="111"/>
      <c r="H20" s="111"/>
      <c r="I20" s="111"/>
      <c r="J20" s="111"/>
      <c r="K20" s="111"/>
      <c r="L20" s="111"/>
      <c r="M20" s="111"/>
      <c r="N20" s="111"/>
      <c r="O20" s="111"/>
      <c r="P20" s="111"/>
      <c r="Q20" s="111"/>
      <c r="R20" s="111"/>
      <c r="S20" s="111"/>
      <c r="T20" s="111"/>
      <c r="U20" s="111"/>
      <c r="V20" s="111"/>
      <c r="W20" s="111"/>
      <c r="X20" s="111"/>
      <c r="Y20" s="111"/>
      <c r="Z20" s="111"/>
      <c r="AA20" s="111"/>
    </row>
    <row r="21" spans="1:27" ht="15">
      <c r="A21" s="112" t="s">
        <v>165</v>
      </c>
      <c r="B21" s="118">
        <v>288393</v>
      </c>
      <c r="C21" s="110"/>
      <c r="D21" s="110"/>
      <c r="E21" s="110"/>
      <c r="F21" s="111"/>
      <c r="G21" s="111"/>
      <c r="H21" s="111"/>
      <c r="I21" s="111"/>
      <c r="J21" s="111"/>
      <c r="K21" s="111"/>
      <c r="L21" s="111"/>
      <c r="M21" s="111"/>
      <c r="N21" s="111"/>
      <c r="O21" s="111"/>
      <c r="P21" s="111"/>
      <c r="Q21" s="111"/>
      <c r="R21" s="111"/>
      <c r="S21" s="111"/>
      <c r="T21" s="111"/>
      <c r="U21" s="111"/>
      <c r="V21" s="111"/>
      <c r="W21" s="111"/>
      <c r="X21" s="111"/>
      <c r="Y21" s="111"/>
      <c r="Z21" s="111"/>
      <c r="AA21" s="111"/>
    </row>
    <row r="22" spans="1:27" ht="15">
      <c r="A22" s="123" t="s">
        <v>166</v>
      </c>
      <c r="B22" s="124">
        <v>320631</v>
      </c>
      <c r="C22" s="110"/>
      <c r="D22" s="110"/>
      <c r="E22" s="110"/>
      <c r="F22" s="111"/>
      <c r="G22" s="111"/>
      <c r="H22" s="111"/>
      <c r="I22" s="111"/>
      <c r="J22" s="111"/>
      <c r="K22" s="111"/>
      <c r="L22" s="111"/>
      <c r="M22" s="111"/>
      <c r="N22" s="111"/>
      <c r="O22" s="111"/>
      <c r="P22" s="111"/>
      <c r="Q22" s="111"/>
      <c r="R22" s="111"/>
      <c r="S22" s="111"/>
      <c r="T22" s="111"/>
      <c r="U22" s="111"/>
      <c r="V22" s="111"/>
      <c r="W22" s="111"/>
      <c r="X22" s="111"/>
      <c r="Y22" s="111"/>
      <c r="Z22" s="111"/>
      <c r="AA22" s="111"/>
    </row>
    <row r="23" spans="1:27" ht="15">
      <c r="A23" s="112"/>
      <c r="B23" s="118"/>
      <c r="C23" s="110"/>
      <c r="D23" s="110"/>
      <c r="E23" s="110"/>
      <c r="F23" s="111"/>
      <c r="G23" s="111"/>
      <c r="H23" s="111"/>
      <c r="I23" s="111"/>
      <c r="J23" s="111"/>
      <c r="K23" s="111"/>
      <c r="L23" s="111"/>
      <c r="M23" s="111"/>
      <c r="N23" s="111"/>
      <c r="O23" s="111"/>
      <c r="P23" s="111"/>
      <c r="Q23" s="111"/>
      <c r="R23" s="111"/>
      <c r="S23" s="111"/>
      <c r="T23" s="111"/>
      <c r="U23" s="111"/>
      <c r="V23" s="111"/>
      <c r="W23" s="111"/>
      <c r="X23" s="111"/>
      <c r="Y23" s="111"/>
      <c r="Z23" s="111"/>
      <c r="AA23" s="111"/>
    </row>
    <row r="24" spans="1:27" ht="15">
      <c r="A24" s="112"/>
      <c r="B24" s="118"/>
      <c r="C24" s="110"/>
      <c r="D24" s="110"/>
      <c r="E24" s="110"/>
      <c r="F24" s="111"/>
      <c r="G24" s="111"/>
      <c r="H24" s="111"/>
      <c r="I24" s="111"/>
      <c r="J24" s="111"/>
      <c r="K24" s="111"/>
      <c r="L24" s="111"/>
      <c r="M24" s="111"/>
      <c r="N24" s="111"/>
      <c r="O24" s="111"/>
      <c r="P24" s="111"/>
      <c r="Q24" s="111"/>
      <c r="R24" s="111"/>
      <c r="S24" s="111"/>
      <c r="T24" s="111"/>
      <c r="U24" s="111"/>
      <c r="V24" s="111"/>
      <c r="W24" s="111"/>
      <c r="X24" s="111"/>
      <c r="Y24" s="111"/>
      <c r="Z24" s="111"/>
      <c r="AA24" s="111"/>
    </row>
    <row r="25" spans="1:27" ht="15">
      <c r="A25" s="112" t="s">
        <v>55</v>
      </c>
      <c r="B25" s="118">
        <v>1870498</v>
      </c>
      <c r="C25" s="110"/>
      <c r="D25" s="110"/>
      <c r="E25" s="110"/>
      <c r="F25" s="111"/>
      <c r="G25" s="111"/>
      <c r="H25" s="111"/>
      <c r="I25" s="111"/>
      <c r="J25" s="111"/>
      <c r="K25" s="111"/>
      <c r="L25" s="111"/>
      <c r="M25" s="111"/>
      <c r="N25" s="111"/>
      <c r="O25" s="111"/>
      <c r="P25" s="111"/>
      <c r="Q25" s="111"/>
      <c r="R25" s="111"/>
      <c r="S25" s="111"/>
      <c r="T25" s="111"/>
      <c r="U25" s="111"/>
      <c r="V25" s="111"/>
      <c r="W25" s="111"/>
      <c r="X25" s="111"/>
      <c r="Y25" s="111"/>
      <c r="Z25" s="111"/>
      <c r="AA25" s="111"/>
    </row>
    <row r="26" spans="1:27" ht="15">
      <c r="A26" s="112"/>
      <c r="B26" s="118"/>
      <c r="C26" s="110"/>
      <c r="D26" s="110"/>
      <c r="E26" s="110"/>
      <c r="F26" s="111"/>
      <c r="G26" s="111"/>
      <c r="H26" s="111"/>
      <c r="I26" s="111"/>
      <c r="J26" s="111"/>
      <c r="K26" s="111"/>
      <c r="L26" s="111"/>
      <c r="M26" s="111"/>
      <c r="N26" s="111"/>
      <c r="O26" s="111"/>
      <c r="P26" s="111"/>
      <c r="Q26" s="111"/>
      <c r="R26" s="111"/>
      <c r="S26" s="111"/>
      <c r="T26" s="111"/>
      <c r="U26" s="111"/>
      <c r="V26" s="111"/>
      <c r="W26" s="111"/>
      <c r="X26" s="111"/>
      <c r="Y26" s="111"/>
      <c r="Z26" s="111"/>
      <c r="AA26" s="111"/>
    </row>
    <row r="27" spans="1:27" ht="15">
      <c r="A27" s="112" t="s">
        <v>167</v>
      </c>
      <c r="B27" s="118">
        <v>5208491</v>
      </c>
      <c r="C27" s="110"/>
      <c r="D27" s="110"/>
      <c r="E27" s="110"/>
      <c r="F27" s="111"/>
      <c r="G27" s="111"/>
      <c r="H27" s="111"/>
      <c r="I27" s="111"/>
      <c r="J27" s="111"/>
      <c r="K27" s="111"/>
      <c r="L27" s="111"/>
      <c r="M27" s="111"/>
      <c r="N27" s="111"/>
      <c r="O27" s="111"/>
      <c r="P27" s="111"/>
      <c r="Q27" s="111"/>
      <c r="R27" s="111"/>
      <c r="S27" s="111"/>
      <c r="T27" s="111"/>
      <c r="U27" s="111"/>
      <c r="V27" s="111"/>
      <c r="W27" s="111"/>
      <c r="X27" s="111"/>
      <c r="Y27" s="111"/>
      <c r="Z27" s="111"/>
      <c r="AA27" s="111"/>
    </row>
    <row r="28" spans="1:27" ht="15">
      <c r="A28" s="110"/>
      <c r="B28" s="115"/>
      <c r="C28" s="110"/>
      <c r="D28" s="110"/>
      <c r="E28" s="110"/>
      <c r="F28" s="111"/>
      <c r="G28" s="111"/>
      <c r="H28" s="111"/>
      <c r="I28" s="111"/>
      <c r="J28" s="111"/>
      <c r="K28" s="111"/>
      <c r="L28" s="111"/>
      <c r="M28" s="111"/>
      <c r="N28" s="111"/>
      <c r="O28" s="111"/>
      <c r="P28" s="111"/>
      <c r="Q28" s="111"/>
      <c r="R28" s="111"/>
      <c r="S28" s="111"/>
      <c r="T28" s="111"/>
      <c r="U28" s="111"/>
      <c r="V28" s="111"/>
      <c r="W28" s="111"/>
      <c r="X28" s="111"/>
      <c r="Y28" s="111"/>
      <c r="Z28" s="111"/>
      <c r="AA28" s="111"/>
    </row>
    <row r="29" spans="1:27" ht="15">
      <c r="A29" s="112" t="s">
        <v>168</v>
      </c>
      <c r="B29" s="115"/>
      <c r="C29" s="110"/>
      <c r="D29" s="110"/>
      <c r="E29" s="110"/>
      <c r="F29" s="111"/>
      <c r="G29" s="111"/>
      <c r="H29" s="111"/>
      <c r="I29" s="111"/>
      <c r="J29" s="111"/>
      <c r="K29" s="111"/>
      <c r="L29" s="111"/>
      <c r="M29" s="111"/>
      <c r="N29" s="111"/>
      <c r="O29" s="111"/>
      <c r="P29" s="111"/>
      <c r="Q29" s="111"/>
      <c r="R29" s="111"/>
      <c r="S29" s="111"/>
      <c r="T29" s="111"/>
      <c r="U29" s="111"/>
      <c r="V29" s="111"/>
      <c r="W29" s="111"/>
      <c r="X29" s="111"/>
      <c r="Y29" s="111"/>
      <c r="Z29" s="111"/>
      <c r="AA29" s="111"/>
    </row>
    <row r="30" spans="1:27" ht="15">
      <c r="A30" s="112" t="s">
        <v>169</v>
      </c>
      <c r="B30" s="115"/>
      <c r="C30" s="110"/>
      <c r="D30" s="110"/>
      <c r="E30" s="110"/>
      <c r="F30" s="111"/>
      <c r="G30" s="111"/>
      <c r="H30" s="111"/>
      <c r="I30" s="111"/>
      <c r="J30" s="111"/>
      <c r="K30" s="111"/>
      <c r="L30" s="111"/>
      <c r="M30" s="111"/>
      <c r="N30" s="111"/>
      <c r="O30" s="111"/>
      <c r="P30" s="111"/>
      <c r="Q30" s="111"/>
      <c r="R30" s="111"/>
      <c r="S30" s="111"/>
      <c r="T30" s="111"/>
      <c r="U30" s="111"/>
      <c r="V30" s="111"/>
      <c r="W30" s="111"/>
      <c r="X30" s="111"/>
      <c r="Y30" s="111"/>
      <c r="Z30" s="111"/>
      <c r="AA30" s="111"/>
    </row>
    <row r="31" spans="1:27" ht="15">
      <c r="A31" s="110"/>
      <c r="B31" s="115"/>
      <c r="C31" s="110"/>
      <c r="D31" s="110"/>
      <c r="E31" s="110"/>
      <c r="F31" s="111"/>
      <c r="G31" s="111"/>
      <c r="H31" s="111"/>
      <c r="I31" s="111"/>
      <c r="J31" s="111"/>
      <c r="K31" s="111"/>
      <c r="L31" s="111"/>
      <c r="M31" s="111"/>
      <c r="N31" s="111"/>
      <c r="O31" s="111"/>
      <c r="P31" s="111"/>
      <c r="Q31" s="111"/>
      <c r="R31" s="111"/>
      <c r="S31" s="111"/>
      <c r="T31" s="111"/>
      <c r="U31" s="111"/>
      <c r="V31" s="111"/>
      <c r="W31" s="111"/>
      <c r="X31" s="111"/>
      <c r="Y31" s="111"/>
      <c r="Z31" s="111"/>
      <c r="AA31" s="111"/>
    </row>
    <row r="32" spans="1:27" ht="15">
      <c r="A32" s="125" t="s">
        <v>170</v>
      </c>
      <c r="B32" s="125" t="s">
        <v>171</v>
      </c>
      <c r="C32" s="110"/>
      <c r="D32" s="110"/>
      <c r="E32" s="110"/>
      <c r="F32" s="111"/>
      <c r="G32" s="111"/>
      <c r="H32" s="111"/>
      <c r="I32" s="111"/>
      <c r="J32" s="111"/>
      <c r="K32" s="111"/>
      <c r="L32" s="111"/>
      <c r="M32" s="111"/>
      <c r="N32" s="111"/>
      <c r="O32" s="111"/>
      <c r="P32" s="111"/>
      <c r="Q32" s="111"/>
      <c r="R32" s="111"/>
      <c r="S32" s="111"/>
      <c r="T32" s="111"/>
      <c r="U32" s="111"/>
      <c r="V32" s="111"/>
      <c r="W32" s="111"/>
      <c r="X32" s="111"/>
      <c r="Y32" s="111"/>
      <c r="Z32" s="111"/>
      <c r="AA32" s="111"/>
    </row>
    <row r="33" spans="1:27" ht="15">
      <c r="A33" s="112"/>
      <c r="B33" s="126"/>
      <c r="C33" s="112"/>
      <c r="D33" s="112"/>
      <c r="E33" s="127"/>
      <c r="F33" s="111"/>
      <c r="G33" s="111"/>
      <c r="H33" s="111"/>
      <c r="I33" s="111"/>
      <c r="J33" s="111"/>
      <c r="K33" s="111"/>
      <c r="L33" s="111"/>
      <c r="M33" s="111"/>
      <c r="N33" s="111"/>
      <c r="O33" s="111"/>
      <c r="P33" s="111"/>
      <c r="Q33" s="111"/>
      <c r="R33" s="111"/>
      <c r="S33" s="111"/>
      <c r="T33" s="111"/>
      <c r="U33" s="111"/>
      <c r="V33" s="111"/>
      <c r="W33" s="111"/>
      <c r="X33" s="111"/>
      <c r="Y33" s="111"/>
      <c r="Z33" s="111"/>
      <c r="AA33" s="111"/>
    </row>
    <row r="34" spans="1:27" ht="15">
      <c r="A34" s="125" t="s">
        <v>172</v>
      </c>
      <c r="B34" s="128">
        <v>2625</v>
      </c>
      <c r="C34" s="125"/>
      <c r="D34" s="125" t="s">
        <v>173</v>
      </c>
      <c r="E34" s="129">
        <v>37</v>
      </c>
      <c r="F34" s="111"/>
      <c r="G34" s="111"/>
      <c r="H34" s="111"/>
      <c r="I34" s="111"/>
      <c r="J34" s="111"/>
      <c r="K34" s="111"/>
      <c r="L34" s="111"/>
      <c r="M34" s="111"/>
      <c r="N34" s="111"/>
      <c r="O34" s="111"/>
      <c r="P34" s="111"/>
      <c r="Q34" s="111"/>
      <c r="R34" s="111"/>
      <c r="S34" s="111"/>
      <c r="T34" s="111"/>
      <c r="U34" s="111"/>
      <c r="V34" s="111"/>
      <c r="W34" s="111"/>
      <c r="X34" s="111"/>
      <c r="Y34" s="111"/>
      <c r="Z34" s="111"/>
      <c r="AA34" s="111"/>
    </row>
    <row r="35" spans="1:27" ht="15">
      <c r="A35" s="130" t="s">
        <v>174</v>
      </c>
      <c r="B35" s="131">
        <v>716</v>
      </c>
      <c r="C35" s="130"/>
      <c r="D35" s="130" t="s">
        <v>175</v>
      </c>
      <c r="E35" s="131">
        <v>8</v>
      </c>
      <c r="F35" s="111"/>
      <c r="G35" s="111"/>
      <c r="H35" s="111"/>
      <c r="I35" s="111"/>
      <c r="J35" s="111"/>
      <c r="K35" s="111"/>
      <c r="L35" s="111"/>
      <c r="M35" s="111"/>
      <c r="N35" s="111"/>
      <c r="O35" s="111"/>
      <c r="P35" s="111"/>
      <c r="Q35" s="111"/>
      <c r="R35" s="111"/>
      <c r="S35" s="111"/>
      <c r="T35" s="111"/>
      <c r="U35" s="111"/>
      <c r="V35" s="111"/>
      <c r="W35" s="111"/>
      <c r="X35" s="111"/>
      <c r="Y35" s="111"/>
      <c r="Z35" s="111"/>
      <c r="AA35" s="111"/>
    </row>
    <row r="36" spans="1:27" ht="15">
      <c r="A36" s="112" t="s">
        <v>176</v>
      </c>
      <c r="B36" s="127">
        <v>440</v>
      </c>
      <c r="C36" s="112"/>
      <c r="D36" s="112" t="s">
        <v>177</v>
      </c>
      <c r="E36" s="127">
        <v>8</v>
      </c>
      <c r="F36" s="111"/>
      <c r="G36" s="111"/>
      <c r="H36" s="111"/>
      <c r="I36" s="111"/>
      <c r="J36" s="111"/>
      <c r="K36" s="111"/>
      <c r="L36" s="111"/>
      <c r="M36" s="111"/>
      <c r="N36" s="111"/>
      <c r="O36" s="111"/>
      <c r="P36" s="111"/>
      <c r="Q36" s="111"/>
      <c r="R36" s="111"/>
      <c r="S36" s="111"/>
      <c r="T36" s="111"/>
      <c r="U36" s="111"/>
      <c r="V36" s="111"/>
      <c r="W36" s="111"/>
      <c r="X36" s="111"/>
      <c r="Y36" s="111"/>
      <c r="Z36" s="111"/>
      <c r="AA36" s="111"/>
    </row>
    <row r="37" spans="1:27" ht="15">
      <c r="A37" s="112" t="s">
        <v>178</v>
      </c>
      <c r="B37" s="127">
        <v>276</v>
      </c>
      <c r="C37" s="132"/>
      <c r="D37" s="130" t="s">
        <v>179</v>
      </c>
      <c r="E37" s="131">
        <v>8</v>
      </c>
      <c r="F37" s="111"/>
      <c r="G37" s="111"/>
      <c r="H37" s="111"/>
      <c r="I37" s="111"/>
      <c r="J37" s="111"/>
      <c r="K37" s="111"/>
      <c r="L37" s="111"/>
      <c r="M37" s="111"/>
      <c r="N37" s="111"/>
      <c r="O37" s="111"/>
      <c r="P37" s="111"/>
      <c r="Q37" s="111"/>
      <c r="R37" s="111"/>
      <c r="S37" s="111"/>
      <c r="T37" s="111"/>
      <c r="U37" s="111"/>
      <c r="V37" s="111"/>
      <c r="W37" s="111"/>
      <c r="X37" s="111"/>
      <c r="Y37" s="111"/>
      <c r="Z37" s="111"/>
      <c r="AA37" s="111"/>
    </row>
    <row r="38" spans="1:27" ht="15">
      <c r="A38" s="130" t="s">
        <v>175</v>
      </c>
      <c r="B38" s="131">
        <v>634</v>
      </c>
      <c r="C38" s="112"/>
      <c r="D38" s="112" t="s">
        <v>176</v>
      </c>
      <c r="E38" s="127">
        <v>3</v>
      </c>
      <c r="F38" s="111"/>
      <c r="G38" s="111"/>
      <c r="H38" s="111"/>
      <c r="I38" s="111"/>
      <c r="J38" s="111"/>
      <c r="K38" s="111"/>
      <c r="L38" s="111"/>
      <c r="M38" s="111"/>
      <c r="N38" s="111"/>
      <c r="O38" s="111"/>
      <c r="P38" s="111"/>
      <c r="Q38" s="111"/>
      <c r="R38" s="111"/>
      <c r="S38" s="111"/>
      <c r="T38" s="111"/>
      <c r="U38" s="111"/>
      <c r="V38" s="111"/>
      <c r="W38" s="111"/>
      <c r="X38" s="111"/>
      <c r="Y38" s="111"/>
      <c r="Z38" s="111"/>
      <c r="AA38" s="111"/>
    </row>
    <row r="39" spans="1:27" ht="15">
      <c r="A39" s="112" t="s">
        <v>176</v>
      </c>
      <c r="B39" s="127">
        <v>472</v>
      </c>
      <c r="C39" s="112"/>
      <c r="D39" s="112" t="s">
        <v>177</v>
      </c>
      <c r="E39" s="127">
        <v>5</v>
      </c>
      <c r="F39" s="111"/>
      <c r="G39" s="111"/>
      <c r="H39" s="111"/>
      <c r="I39" s="111"/>
      <c r="J39" s="111"/>
      <c r="K39" s="111"/>
      <c r="L39" s="111"/>
      <c r="M39" s="111"/>
      <c r="N39" s="111"/>
      <c r="O39" s="111"/>
      <c r="P39" s="111"/>
      <c r="Q39" s="111"/>
      <c r="R39" s="111"/>
      <c r="S39" s="111"/>
      <c r="T39" s="111"/>
      <c r="U39" s="111"/>
      <c r="V39" s="111"/>
      <c r="W39" s="111"/>
      <c r="X39" s="111"/>
      <c r="Y39" s="111"/>
      <c r="Z39" s="111"/>
      <c r="AA39" s="111"/>
    </row>
    <row r="40" spans="1:27" ht="15">
      <c r="A40" s="112" t="s">
        <v>178</v>
      </c>
      <c r="B40" s="127">
        <v>162</v>
      </c>
      <c r="C40" s="132"/>
      <c r="D40" s="130" t="s">
        <v>180</v>
      </c>
      <c r="E40" s="131">
        <v>13</v>
      </c>
      <c r="F40" s="111"/>
      <c r="G40" s="111"/>
      <c r="H40" s="111"/>
      <c r="I40" s="111"/>
      <c r="J40" s="111"/>
      <c r="K40" s="111"/>
      <c r="L40" s="111"/>
      <c r="M40" s="111"/>
      <c r="N40" s="111"/>
      <c r="O40" s="111"/>
      <c r="P40" s="111"/>
      <c r="Q40" s="111"/>
      <c r="R40" s="111"/>
      <c r="S40" s="111"/>
      <c r="T40" s="111"/>
      <c r="U40" s="111"/>
      <c r="V40" s="111"/>
      <c r="W40" s="111"/>
      <c r="X40" s="111"/>
      <c r="Y40" s="111"/>
      <c r="Z40" s="111"/>
      <c r="AA40" s="111"/>
    </row>
    <row r="41" spans="1:27" ht="15">
      <c r="A41" s="130" t="s">
        <v>179</v>
      </c>
      <c r="B41" s="131">
        <v>444</v>
      </c>
      <c r="C41" s="112"/>
      <c r="D41" s="112" t="s">
        <v>176</v>
      </c>
      <c r="E41" s="127">
        <v>1</v>
      </c>
      <c r="F41" s="111"/>
      <c r="G41" s="111"/>
      <c r="H41" s="111"/>
      <c r="I41" s="111"/>
      <c r="J41" s="111"/>
      <c r="K41" s="111"/>
      <c r="L41" s="111"/>
      <c r="M41" s="111"/>
      <c r="N41" s="111"/>
      <c r="O41" s="111"/>
      <c r="P41" s="111"/>
      <c r="Q41" s="111"/>
      <c r="R41" s="111"/>
      <c r="S41" s="111"/>
      <c r="T41" s="111"/>
      <c r="U41" s="111"/>
      <c r="V41" s="111"/>
      <c r="W41" s="111"/>
      <c r="X41" s="111"/>
      <c r="Y41" s="111"/>
      <c r="Z41" s="111"/>
      <c r="AA41" s="111"/>
    </row>
    <row r="42" spans="1:27" ht="15">
      <c r="A42" s="112" t="s">
        <v>176</v>
      </c>
      <c r="B42" s="127">
        <v>318</v>
      </c>
      <c r="C42" s="112"/>
      <c r="D42" s="112" t="s">
        <v>178</v>
      </c>
      <c r="E42" s="127">
        <v>3</v>
      </c>
      <c r="F42" s="111"/>
      <c r="G42" s="111"/>
      <c r="H42" s="111"/>
      <c r="I42" s="111"/>
      <c r="J42" s="111"/>
      <c r="K42" s="111"/>
      <c r="L42" s="111"/>
      <c r="M42" s="111"/>
      <c r="N42" s="111"/>
      <c r="O42" s="111"/>
      <c r="P42" s="111"/>
      <c r="Q42" s="111"/>
      <c r="R42" s="111"/>
      <c r="S42" s="111"/>
      <c r="T42" s="111"/>
      <c r="U42" s="111"/>
      <c r="V42" s="111"/>
      <c r="W42" s="111"/>
      <c r="X42" s="111"/>
      <c r="Y42" s="111"/>
      <c r="Z42" s="111"/>
      <c r="AA42" s="111"/>
    </row>
    <row r="43" spans="1:27" ht="15">
      <c r="A43" s="112" t="s">
        <v>178</v>
      </c>
      <c r="B43" s="127">
        <v>126</v>
      </c>
      <c r="C43" s="112"/>
      <c r="D43" s="112" t="s">
        <v>177</v>
      </c>
      <c r="E43" s="127">
        <v>9</v>
      </c>
      <c r="F43" s="111"/>
      <c r="G43" s="111"/>
      <c r="H43" s="111"/>
      <c r="I43" s="111"/>
      <c r="J43" s="111"/>
      <c r="K43" s="111"/>
      <c r="L43" s="111"/>
      <c r="M43" s="111"/>
      <c r="N43" s="111"/>
      <c r="O43" s="111"/>
      <c r="P43" s="111"/>
      <c r="Q43" s="111"/>
      <c r="R43" s="111"/>
      <c r="S43" s="111"/>
      <c r="T43" s="111"/>
      <c r="U43" s="111"/>
      <c r="V43" s="111"/>
      <c r="W43" s="111"/>
      <c r="X43" s="111"/>
      <c r="Y43" s="111"/>
      <c r="Z43" s="111"/>
      <c r="AA43" s="111"/>
    </row>
    <row r="44" spans="1:27" ht="15">
      <c r="A44" s="130" t="s">
        <v>180</v>
      </c>
      <c r="B44" s="131">
        <v>616</v>
      </c>
      <c r="C44" s="132"/>
      <c r="D44" s="130" t="s">
        <v>181</v>
      </c>
      <c r="E44" s="131">
        <v>8</v>
      </c>
      <c r="F44" s="111"/>
      <c r="G44" s="111"/>
      <c r="H44" s="111"/>
      <c r="I44" s="111"/>
      <c r="J44" s="111"/>
      <c r="K44" s="111"/>
      <c r="L44" s="111"/>
      <c r="M44" s="111"/>
      <c r="N44" s="111"/>
      <c r="O44" s="111"/>
      <c r="P44" s="111"/>
      <c r="Q44" s="111"/>
      <c r="R44" s="111"/>
      <c r="S44" s="111"/>
      <c r="T44" s="111"/>
      <c r="U44" s="111"/>
      <c r="V44" s="111"/>
      <c r="W44" s="111"/>
      <c r="X44" s="111"/>
      <c r="Y44" s="111"/>
      <c r="Z44" s="111"/>
      <c r="AA44" s="111"/>
    </row>
    <row r="45" spans="1:27" ht="15">
      <c r="A45" s="112" t="s">
        <v>176</v>
      </c>
      <c r="B45" s="127">
        <v>405</v>
      </c>
      <c r="C45" s="112"/>
      <c r="D45" s="112" t="s">
        <v>176</v>
      </c>
      <c r="E45" s="127">
        <v>1</v>
      </c>
      <c r="F45" s="111"/>
      <c r="G45" s="111"/>
      <c r="H45" s="111"/>
      <c r="I45" s="111"/>
      <c r="J45" s="111"/>
      <c r="K45" s="111"/>
      <c r="L45" s="111"/>
      <c r="M45" s="111"/>
      <c r="N45" s="111"/>
      <c r="O45" s="111"/>
      <c r="P45" s="111"/>
      <c r="Q45" s="111"/>
      <c r="R45" s="111"/>
      <c r="S45" s="111"/>
      <c r="T45" s="111"/>
      <c r="U45" s="111"/>
      <c r="V45" s="111"/>
      <c r="W45" s="111"/>
      <c r="X45" s="111"/>
      <c r="Y45" s="111"/>
      <c r="Z45" s="111"/>
      <c r="AA45" s="111"/>
    </row>
    <row r="46" spans="1:27" ht="15">
      <c r="A46" s="112" t="s">
        <v>178</v>
      </c>
      <c r="B46" s="127">
        <v>211</v>
      </c>
      <c r="C46" s="112"/>
      <c r="D46" s="112" t="s">
        <v>178</v>
      </c>
      <c r="E46" s="127">
        <v>6</v>
      </c>
      <c r="F46" s="111"/>
      <c r="G46" s="111"/>
      <c r="H46" s="111"/>
      <c r="I46" s="111"/>
      <c r="J46" s="111"/>
      <c r="K46" s="111"/>
      <c r="L46" s="111"/>
      <c r="M46" s="111"/>
      <c r="N46" s="111"/>
      <c r="O46" s="111"/>
      <c r="P46" s="111"/>
      <c r="Q46" s="111"/>
      <c r="R46" s="111"/>
      <c r="S46" s="111"/>
      <c r="T46" s="111"/>
      <c r="U46" s="111"/>
      <c r="V46" s="111"/>
      <c r="W46" s="111"/>
      <c r="X46" s="111"/>
      <c r="Y46" s="111"/>
      <c r="Z46" s="111"/>
      <c r="AA46" s="111"/>
    </row>
    <row r="47" spans="1:27" ht="15">
      <c r="A47" s="130" t="s">
        <v>181</v>
      </c>
      <c r="B47" s="131">
        <v>215</v>
      </c>
      <c r="C47" s="112"/>
      <c r="D47" s="112" t="s">
        <v>177</v>
      </c>
      <c r="E47" s="127">
        <v>1</v>
      </c>
      <c r="F47" s="111"/>
      <c r="G47" s="111"/>
      <c r="H47" s="111"/>
      <c r="I47" s="111"/>
      <c r="J47" s="111"/>
      <c r="K47" s="111"/>
      <c r="L47" s="111"/>
      <c r="M47" s="111"/>
      <c r="N47" s="111"/>
      <c r="O47" s="111"/>
      <c r="P47" s="111"/>
      <c r="Q47" s="111"/>
      <c r="R47" s="111"/>
      <c r="S47" s="111"/>
      <c r="T47" s="111"/>
      <c r="U47" s="111"/>
      <c r="V47" s="111"/>
      <c r="W47" s="111"/>
      <c r="X47" s="111"/>
      <c r="Y47" s="111"/>
      <c r="Z47" s="111"/>
      <c r="AA47" s="111"/>
    </row>
    <row r="48" spans="1:27" ht="15">
      <c r="A48" s="112" t="s">
        <v>176</v>
      </c>
      <c r="B48" s="127">
        <v>117</v>
      </c>
      <c r="C48" s="110"/>
      <c r="D48" s="110"/>
      <c r="E48" s="110"/>
      <c r="F48" s="111"/>
      <c r="G48" s="111"/>
      <c r="H48" s="111"/>
      <c r="I48" s="111"/>
      <c r="J48" s="111"/>
      <c r="K48" s="111"/>
      <c r="L48" s="111"/>
      <c r="M48" s="111"/>
      <c r="N48" s="111"/>
      <c r="O48" s="111"/>
      <c r="P48" s="111"/>
      <c r="Q48" s="111"/>
      <c r="R48" s="111"/>
      <c r="S48" s="111"/>
      <c r="T48" s="111"/>
      <c r="U48" s="111"/>
      <c r="V48" s="111"/>
      <c r="W48" s="111"/>
      <c r="X48" s="111"/>
      <c r="Y48" s="111"/>
      <c r="Z48" s="111"/>
      <c r="AA48" s="111"/>
    </row>
    <row r="49" spans="1:27" ht="15">
      <c r="A49" s="112" t="s">
        <v>178</v>
      </c>
      <c r="B49" s="127">
        <v>98</v>
      </c>
      <c r="C49" s="110"/>
      <c r="D49" s="110"/>
      <c r="E49" s="110"/>
      <c r="F49" s="111"/>
      <c r="G49" s="111"/>
      <c r="H49" s="111"/>
      <c r="I49" s="111"/>
      <c r="J49" s="111"/>
      <c r="K49" s="111"/>
      <c r="L49" s="111"/>
      <c r="M49" s="111"/>
      <c r="N49" s="111"/>
      <c r="O49" s="111"/>
      <c r="P49" s="111"/>
      <c r="Q49" s="111"/>
      <c r="R49" s="111"/>
      <c r="S49" s="111"/>
      <c r="T49" s="111"/>
      <c r="U49" s="111"/>
      <c r="V49" s="111"/>
      <c r="W49" s="111"/>
      <c r="X49" s="111"/>
      <c r="Y49" s="111"/>
      <c r="Z49" s="111"/>
      <c r="AA49" s="111"/>
    </row>
    <row r="50" spans="1:27" ht="15">
      <c r="A50" s="112"/>
      <c r="B50" s="127"/>
      <c r="C50" s="112"/>
      <c r="D50" s="112"/>
      <c r="E50" s="127"/>
      <c r="F50" s="111"/>
      <c r="G50" s="111"/>
      <c r="H50" s="111"/>
      <c r="I50" s="111"/>
      <c r="J50" s="111"/>
      <c r="K50" s="111"/>
      <c r="L50" s="111"/>
      <c r="M50" s="111"/>
      <c r="N50" s="111"/>
      <c r="O50" s="111"/>
      <c r="P50" s="111"/>
      <c r="Q50" s="111"/>
      <c r="R50" s="111"/>
      <c r="S50" s="111"/>
      <c r="T50" s="111"/>
      <c r="U50" s="111"/>
      <c r="V50" s="111"/>
      <c r="W50" s="111"/>
      <c r="X50" s="111"/>
      <c r="Y50" s="111"/>
      <c r="Z50" s="111"/>
      <c r="AA50" s="111"/>
    </row>
    <row r="51" spans="1:27" ht="15">
      <c r="A51" s="112"/>
      <c r="B51" s="127"/>
      <c r="C51" s="112"/>
      <c r="D51" s="112"/>
      <c r="E51" s="127"/>
      <c r="F51" s="111"/>
      <c r="G51" s="111"/>
      <c r="H51" s="111"/>
      <c r="I51" s="111"/>
      <c r="J51" s="111"/>
      <c r="K51" s="111"/>
      <c r="L51" s="111"/>
      <c r="M51" s="111"/>
      <c r="N51" s="111"/>
      <c r="O51" s="111"/>
      <c r="P51" s="111"/>
      <c r="Q51" s="111"/>
      <c r="R51" s="111"/>
      <c r="S51" s="111"/>
      <c r="T51" s="111"/>
      <c r="U51" s="111"/>
      <c r="V51" s="111"/>
      <c r="W51" s="111"/>
      <c r="X51" s="111"/>
      <c r="Y51" s="111"/>
      <c r="Z51" s="111"/>
      <c r="AA51" s="111"/>
    </row>
    <row r="52" spans="1:27" ht="15">
      <c r="A52" s="125" t="s">
        <v>182</v>
      </c>
      <c r="B52" s="129">
        <v>347</v>
      </c>
      <c r="C52" s="125"/>
      <c r="D52" s="125" t="s">
        <v>183</v>
      </c>
      <c r="E52" s="129">
        <v>37</v>
      </c>
      <c r="F52" s="111"/>
      <c r="G52" s="111"/>
      <c r="H52" s="111"/>
      <c r="I52" s="111"/>
      <c r="J52" s="111"/>
      <c r="K52" s="111"/>
      <c r="L52" s="111"/>
      <c r="M52" s="111"/>
      <c r="N52" s="111"/>
      <c r="O52" s="111"/>
      <c r="P52" s="111"/>
      <c r="Q52" s="111"/>
      <c r="R52" s="111"/>
      <c r="S52" s="111"/>
      <c r="T52" s="111"/>
      <c r="U52" s="111"/>
      <c r="V52" s="111"/>
      <c r="W52" s="111"/>
      <c r="X52" s="111"/>
      <c r="Y52" s="111"/>
      <c r="Z52" s="111"/>
      <c r="AA52" s="111"/>
    </row>
    <row r="53" spans="1:27" ht="15">
      <c r="A53" s="130" t="s">
        <v>174</v>
      </c>
      <c r="B53" s="131">
        <v>41</v>
      </c>
      <c r="C53" s="132"/>
      <c r="D53" s="130" t="s">
        <v>174</v>
      </c>
      <c r="E53" s="131">
        <v>15</v>
      </c>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1:27" ht="15">
      <c r="A54" s="112" t="s">
        <v>176</v>
      </c>
      <c r="B54" s="127">
        <v>21</v>
      </c>
      <c r="C54" s="112"/>
      <c r="D54" s="112" t="s">
        <v>184</v>
      </c>
      <c r="E54" s="127">
        <v>9</v>
      </c>
      <c r="F54" s="111"/>
      <c r="G54" s="111"/>
      <c r="H54" s="111"/>
      <c r="I54" s="111"/>
      <c r="J54" s="111"/>
      <c r="K54" s="111"/>
      <c r="L54" s="111"/>
      <c r="M54" s="111"/>
      <c r="N54" s="111"/>
      <c r="O54" s="111"/>
      <c r="P54" s="111"/>
      <c r="Q54" s="111"/>
      <c r="R54" s="111"/>
      <c r="S54" s="111"/>
      <c r="T54" s="111"/>
      <c r="U54" s="111"/>
      <c r="V54" s="111"/>
      <c r="W54" s="111"/>
      <c r="X54" s="111"/>
      <c r="Y54" s="111"/>
      <c r="Z54" s="111"/>
      <c r="AA54" s="111"/>
    </row>
    <row r="55" spans="1:27" ht="15">
      <c r="A55" s="112" t="s">
        <v>178</v>
      </c>
      <c r="B55" s="127">
        <v>6</v>
      </c>
      <c r="C55" s="112"/>
      <c r="D55" s="112" t="s">
        <v>185</v>
      </c>
      <c r="E55" s="127">
        <v>1</v>
      </c>
      <c r="F55" s="111"/>
      <c r="G55" s="111"/>
      <c r="H55" s="111"/>
      <c r="I55" s="111"/>
      <c r="J55" s="111"/>
      <c r="K55" s="111"/>
      <c r="L55" s="111"/>
      <c r="M55" s="111"/>
      <c r="N55" s="111"/>
      <c r="O55" s="111"/>
      <c r="P55" s="111"/>
      <c r="Q55" s="111"/>
      <c r="R55" s="111"/>
      <c r="S55" s="111"/>
      <c r="T55" s="111"/>
      <c r="U55" s="111"/>
      <c r="V55" s="111"/>
      <c r="W55" s="111"/>
      <c r="X55" s="111"/>
      <c r="Y55" s="111"/>
      <c r="Z55" s="111"/>
      <c r="AA55" s="111"/>
    </row>
    <row r="56" spans="1:27" ht="15">
      <c r="A56" s="112" t="s">
        <v>186</v>
      </c>
      <c r="B56" s="127">
        <v>14</v>
      </c>
      <c r="C56" s="112"/>
      <c r="D56" s="112" t="s">
        <v>187</v>
      </c>
      <c r="E56" s="127">
        <v>5</v>
      </c>
      <c r="F56" s="111"/>
      <c r="G56" s="111"/>
      <c r="H56" s="111"/>
      <c r="I56" s="111"/>
      <c r="J56" s="111"/>
      <c r="K56" s="111"/>
      <c r="L56" s="111"/>
      <c r="M56" s="111"/>
      <c r="N56" s="111"/>
      <c r="O56" s="111"/>
      <c r="P56" s="111"/>
      <c r="Q56" s="111"/>
      <c r="R56" s="111"/>
      <c r="S56" s="111"/>
      <c r="T56" s="111"/>
      <c r="U56" s="111"/>
      <c r="V56" s="111"/>
      <c r="W56" s="111"/>
      <c r="X56" s="111"/>
      <c r="Y56" s="111"/>
      <c r="Z56" s="111"/>
      <c r="AA56" s="111"/>
    </row>
    <row r="57" spans="1:27" ht="15">
      <c r="A57" s="130" t="s">
        <v>175</v>
      </c>
      <c r="B57" s="131">
        <v>101</v>
      </c>
      <c r="C57" s="130"/>
      <c r="D57" s="130" t="s">
        <v>175</v>
      </c>
      <c r="E57" s="131">
        <v>14</v>
      </c>
      <c r="F57" s="111"/>
      <c r="G57" s="111"/>
      <c r="H57" s="111"/>
      <c r="I57" s="111"/>
      <c r="J57" s="111"/>
      <c r="K57" s="111"/>
      <c r="L57" s="111"/>
      <c r="M57" s="111"/>
      <c r="N57" s="111"/>
      <c r="O57" s="111"/>
      <c r="P57" s="111"/>
      <c r="Q57" s="111"/>
      <c r="R57" s="111"/>
      <c r="S57" s="111"/>
      <c r="T57" s="111"/>
      <c r="U57" s="111"/>
      <c r="V57" s="111"/>
      <c r="W57" s="111"/>
      <c r="X57" s="111"/>
      <c r="Y57" s="111"/>
      <c r="Z57" s="111"/>
      <c r="AA57" s="111"/>
    </row>
    <row r="58" spans="1:27" ht="15">
      <c r="A58" s="112" t="s">
        <v>176</v>
      </c>
      <c r="B58" s="127">
        <v>69</v>
      </c>
      <c r="C58" s="112"/>
      <c r="D58" s="112" t="s">
        <v>184</v>
      </c>
      <c r="E58" s="127">
        <v>14</v>
      </c>
      <c r="F58" s="111"/>
      <c r="G58" s="111"/>
      <c r="H58" s="111"/>
      <c r="I58" s="111"/>
      <c r="J58" s="111"/>
      <c r="K58" s="111"/>
      <c r="L58" s="111"/>
      <c r="M58" s="111"/>
      <c r="N58" s="111"/>
      <c r="O58" s="111"/>
      <c r="P58" s="111"/>
      <c r="Q58" s="111"/>
      <c r="R58" s="111"/>
      <c r="S58" s="111"/>
      <c r="T58" s="111"/>
      <c r="U58" s="111"/>
      <c r="V58" s="111"/>
      <c r="W58" s="111"/>
      <c r="X58" s="111"/>
      <c r="Y58" s="111"/>
      <c r="Z58" s="111"/>
      <c r="AA58" s="111"/>
    </row>
    <row r="59" spans="1:27" ht="15">
      <c r="A59" s="112" t="s">
        <v>178</v>
      </c>
      <c r="B59" s="127">
        <v>4</v>
      </c>
      <c r="C59" s="132"/>
      <c r="D59" s="130" t="s">
        <v>179</v>
      </c>
      <c r="E59" s="131">
        <v>6</v>
      </c>
      <c r="F59" s="111"/>
      <c r="G59" s="111"/>
      <c r="H59" s="111"/>
      <c r="I59" s="111"/>
      <c r="J59" s="111"/>
      <c r="K59" s="111"/>
      <c r="L59" s="111"/>
      <c r="M59" s="111"/>
      <c r="N59" s="111"/>
      <c r="O59" s="111"/>
      <c r="P59" s="111"/>
      <c r="Q59" s="111"/>
      <c r="R59" s="111"/>
      <c r="S59" s="111"/>
      <c r="T59" s="111"/>
      <c r="U59" s="111"/>
      <c r="V59" s="111"/>
      <c r="W59" s="111"/>
      <c r="X59" s="111"/>
      <c r="Y59" s="111"/>
      <c r="Z59" s="111"/>
      <c r="AA59" s="111"/>
    </row>
    <row r="60" spans="1:27" ht="15">
      <c r="A60" s="112" t="s">
        <v>186</v>
      </c>
      <c r="B60" s="127">
        <v>28</v>
      </c>
      <c r="C60" s="112"/>
      <c r="D60" s="112" t="s">
        <v>184</v>
      </c>
      <c r="E60" s="127">
        <v>1</v>
      </c>
      <c r="F60" s="111"/>
      <c r="G60" s="111"/>
      <c r="H60" s="111"/>
      <c r="I60" s="111"/>
      <c r="J60" s="111"/>
      <c r="K60" s="111"/>
      <c r="L60" s="111"/>
      <c r="M60" s="111"/>
      <c r="N60" s="111"/>
      <c r="O60" s="111"/>
      <c r="P60" s="111"/>
      <c r="Q60" s="111"/>
      <c r="R60" s="111"/>
      <c r="S60" s="111"/>
      <c r="T60" s="111"/>
      <c r="U60" s="111"/>
      <c r="V60" s="111"/>
      <c r="W60" s="111"/>
      <c r="X60" s="111"/>
      <c r="Y60" s="111"/>
      <c r="Z60" s="111"/>
      <c r="AA60" s="111"/>
    </row>
    <row r="61" spans="1:27" ht="15">
      <c r="A61" s="130" t="s">
        <v>179</v>
      </c>
      <c r="B61" s="131">
        <v>110</v>
      </c>
      <c r="C61" s="112"/>
      <c r="D61" s="112" t="s">
        <v>185</v>
      </c>
      <c r="E61" s="127">
        <v>1</v>
      </c>
      <c r="F61" s="111"/>
      <c r="G61" s="111"/>
      <c r="H61" s="111"/>
      <c r="I61" s="111"/>
      <c r="J61" s="111"/>
      <c r="K61" s="111"/>
      <c r="L61" s="111"/>
      <c r="M61" s="111"/>
      <c r="N61" s="111"/>
      <c r="O61" s="111"/>
      <c r="P61" s="111"/>
      <c r="Q61" s="111"/>
      <c r="R61" s="111"/>
      <c r="S61" s="111"/>
      <c r="T61" s="111"/>
      <c r="U61" s="111"/>
      <c r="V61" s="111"/>
      <c r="W61" s="111"/>
      <c r="X61" s="111"/>
      <c r="Y61" s="111"/>
      <c r="Z61" s="111"/>
      <c r="AA61" s="111"/>
    </row>
    <row r="62" spans="1:27" ht="15">
      <c r="A62" s="112" t="s">
        <v>176</v>
      </c>
      <c r="B62" s="127">
        <v>80</v>
      </c>
      <c r="C62" s="112"/>
      <c r="D62" s="112" t="s">
        <v>187</v>
      </c>
      <c r="E62" s="127">
        <v>4</v>
      </c>
      <c r="F62" s="111"/>
      <c r="G62" s="111"/>
      <c r="H62" s="111"/>
      <c r="I62" s="111"/>
      <c r="J62" s="111"/>
      <c r="K62" s="111"/>
      <c r="L62" s="111"/>
      <c r="M62" s="111"/>
      <c r="N62" s="111"/>
      <c r="O62" s="111"/>
      <c r="P62" s="111"/>
      <c r="Q62" s="111"/>
      <c r="R62" s="111"/>
      <c r="S62" s="111"/>
      <c r="T62" s="111"/>
      <c r="U62" s="111"/>
      <c r="V62" s="111"/>
      <c r="W62" s="111"/>
      <c r="X62" s="111"/>
      <c r="Y62" s="111"/>
      <c r="Z62" s="111"/>
      <c r="AA62" s="111"/>
    </row>
    <row r="63" spans="1:27" ht="15">
      <c r="A63" s="112" t="s">
        <v>178</v>
      </c>
      <c r="B63" s="127">
        <v>6</v>
      </c>
      <c r="C63" s="132"/>
      <c r="D63" s="130" t="s">
        <v>181</v>
      </c>
      <c r="E63" s="131">
        <v>2</v>
      </c>
      <c r="F63" s="111"/>
      <c r="G63" s="111"/>
      <c r="H63" s="111"/>
      <c r="I63" s="111"/>
      <c r="J63" s="111"/>
      <c r="K63" s="111"/>
      <c r="L63" s="111"/>
      <c r="M63" s="111"/>
      <c r="N63" s="111"/>
      <c r="O63" s="111"/>
      <c r="P63" s="111"/>
      <c r="Q63" s="111"/>
      <c r="R63" s="111"/>
      <c r="S63" s="111"/>
      <c r="T63" s="111"/>
      <c r="U63" s="111"/>
      <c r="V63" s="111"/>
      <c r="W63" s="111"/>
      <c r="X63" s="111"/>
      <c r="Y63" s="111"/>
      <c r="Z63" s="111"/>
      <c r="AA63" s="111"/>
    </row>
    <row r="64" spans="1:27" ht="15">
      <c r="A64" s="112" t="s">
        <v>186</v>
      </c>
      <c r="B64" s="127">
        <v>24</v>
      </c>
      <c r="C64" s="112"/>
      <c r="D64" s="112" t="s">
        <v>184</v>
      </c>
      <c r="E64" s="127">
        <v>2</v>
      </c>
      <c r="F64" s="111"/>
      <c r="G64" s="111"/>
      <c r="H64" s="111"/>
      <c r="I64" s="111"/>
      <c r="J64" s="111"/>
      <c r="K64" s="111"/>
      <c r="L64" s="111"/>
      <c r="M64" s="111"/>
      <c r="N64" s="111"/>
      <c r="O64" s="111"/>
      <c r="P64" s="111"/>
      <c r="Q64" s="111"/>
      <c r="R64" s="111"/>
      <c r="S64" s="111"/>
      <c r="T64" s="111"/>
      <c r="U64" s="111"/>
      <c r="V64" s="111"/>
      <c r="W64" s="111"/>
      <c r="X64" s="111"/>
      <c r="Y64" s="111"/>
      <c r="Z64" s="111"/>
      <c r="AA64" s="111"/>
    </row>
    <row r="65" spans="1:27" ht="15">
      <c r="A65" s="130" t="s">
        <v>180</v>
      </c>
      <c r="B65" s="131">
        <v>39</v>
      </c>
      <c r="C65" s="110"/>
      <c r="D65" s="110"/>
      <c r="E65" s="110"/>
      <c r="F65" s="111"/>
      <c r="G65" s="111"/>
      <c r="H65" s="111"/>
      <c r="I65" s="111"/>
      <c r="J65" s="111"/>
      <c r="K65" s="111"/>
      <c r="L65" s="111"/>
      <c r="M65" s="111"/>
      <c r="N65" s="111"/>
      <c r="O65" s="111"/>
      <c r="P65" s="111"/>
      <c r="Q65" s="111"/>
      <c r="R65" s="111"/>
      <c r="S65" s="111"/>
      <c r="T65" s="111"/>
      <c r="U65" s="111"/>
      <c r="V65" s="111"/>
      <c r="W65" s="111"/>
      <c r="X65" s="111"/>
      <c r="Y65" s="111"/>
      <c r="Z65" s="111"/>
      <c r="AA65" s="111"/>
    </row>
    <row r="66" spans="1:27" ht="15">
      <c r="A66" s="112" t="s">
        <v>176</v>
      </c>
      <c r="B66" s="127">
        <v>19</v>
      </c>
      <c r="C66" s="110"/>
      <c r="D66" s="110"/>
      <c r="E66" s="110"/>
      <c r="F66" s="111"/>
      <c r="G66" s="111"/>
      <c r="H66" s="111"/>
      <c r="I66" s="111"/>
      <c r="J66" s="111"/>
      <c r="K66" s="111"/>
      <c r="L66" s="111"/>
      <c r="M66" s="111"/>
      <c r="N66" s="111"/>
      <c r="O66" s="111"/>
      <c r="P66" s="111"/>
      <c r="Q66" s="111"/>
      <c r="R66" s="111"/>
      <c r="S66" s="111"/>
      <c r="T66" s="111"/>
      <c r="U66" s="111"/>
      <c r="V66" s="111"/>
      <c r="W66" s="111"/>
      <c r="X66" s="111"/>
      <c r="Y66" s="111"/>
      <c r="Z66" s="111"/>
      <c r="AA66" s="111"/>
    </row>
    <row r="67" spans="1:27" ht="15">
      <c r="A67" s="112" t="s">
        <v>178</v>
      </c>
      <c r="B67" s="127">
        <v>7</v>
      </c>
      <c r="C67" s="110"/>
      <c r="D67" s="110"/>
      <c r="E67" s="110"/>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ht="15">
      <c r="A68" s="112" t="s">
        <v>186</v>
      </c>
      <c r="B68" s="127">
        <v>13</v>
      </c>
      <c r="C68" s="110"/>
      <c r="D68" s="110"/>
      <c r="E68" s="110"/>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5">
      <c r="A69" s="130" t="s">
        <v>181</v>
      </c>
      <c r="B69" s="131">
        <v>56</v>
      </c>
      <c r="C69" s="112"/>
      <c r="D69" s="125" t="s">
        <v>188</v>
      </c>
      <c r="E69" s="129">
        <v>7</v>
      </c>
      <c r="F69" s="111"/>
      <c r="G69" s="111"/>
      <c r="H69" s="111"/>
      <c r="I69" s="111"/>
      <c r="J69" s="111"/>
      <c r="K69" s="111"/>
      <c r="L69" s="111"/>
      <c r="M69" s="111"/>
      <c r="N69" s="111"/>
      <c r="O69" s="111"/>
      <c r="P69" s="111"/>
      <c r="Q69" s="111"/>
      <c r="R69" s="111"/>
      <c r="S69" s="111"/>
      <c r="T69" s="111"/>
      <c r="U69" s="111"/>
      <c r="V69" s="111"/>
      <c r="W69" s="111"/>
      <c r="X69" s="111"/>
      <c r="Y69" s="111"/>
      <c r="Z69" s="111"/>
      <c r="AA69" s="111"/>
    </row>
    <row r="70" spans="1:27" ht="15">
      <c r="A70" s="112" t="s">
        <v>176</v>
      </c>
      <c r="B70" s="127">
        <v>19</v>
      </c>
      <c r="C70" s="132"/>
      <c r="D70" s="130" t="s">
        <v>179</v>
      </c>
      <c r="E70" s="131">
        <v>7</v>
      </c>
      <c r="F70" s="111"/>
      <c r="G70" s="111"/>
      <c r="H70" s="111"/>
      <c r="I70" s="111"/>
      <c r="J70" s="111"/>
      <c r="K70" s="111"/>
      <c r="L70" s="111"/>
      <c r="M70" s="111"/>
      <c r="N70" s="111"/>
      <c r="O70" s="111"/>
      <c r="P70" s="111"/>
      <c r="Q70" s="111"/>
      <c r="R70" s="111"/>
      <c r="S70" s="111"/>
      <c r="T70" s="111"/>
      <c r="U70" s="111"/>
      <c r="V70" s="111"/>
      <c r="W70" s="111"/>
      <c r="X70" s="111"/>
      <c r="Y70" s="111"/>
      <c r="Z70" s="111"/>
      <c r="AA70" s="111"/>
    </row>
    <row r="71" spans="1:27" ht="15">
      <c r="A71" s="112" t="s">
        <v>178</v>
      </c>
      <c r="B71" s="127">
        <v>12</v>
      </c>
      <c r="C71" s="112"/>
      <c r="D71" s="112" t="s">
        <v>189</v>
      </c>
      <c r="E71" s="127">
        <v>3</v>
      </c>
      <c r="F71" s="111"/>
      <c r="G71" s="111"/>
      <c r="H71" s="111"/>
      <c r="I71" s="111"/>
      <c r="J71" s="111"/>
      <c r="K71" s="111"/>
      <c r="L71" s="111"/>
      <c r="M71" s="111"/>
      <c r="N71" s="111"/>
      <c r="O71" s="111"/>
      <c r="P71" s="111"/>
      <c r="Q71" s="111"/>
      <c r="R71" s="111"/>
      <c r="S71" s="111"/>
      <c r="T71" s="111"/>
      <c r="U71" s="111"/>
      <c r="V71" s="111"/>
      <c r="W71" s="111"/>
      <c r="X71" s="111"/>
      <c r="Y71" s="111"/>
      <c r="Z71" s="111"/>
      <c r="AA71" s="111"/>
    </row>
    <row r="72" spans="1:27" ht="15">
      <c r="A72" s="112" t="s">
        <v>186</v>
      </c>
      <c r="B72" s="127">
        <v>25</v>
      </c>
      <c r="C72" s="112"/>
      <c r="D72" s="112" t="s">
        <v>190</v>
      </c>
      <c r="E72" s="127">
        <v>4</v>
      </c>
      <c r="F72" s="111"/>
      <c r="G72" s="111"/>
      <c r="H72" s="111"/>
      <c r="I72" s="111"/>
      <c r="J72" s="111"/>
      <c r="K72" s="111"/>
      <c r="L72" s="111"/>
      <c r="M72" s="111"/>
      <c r="N72" s="111"/>
      <c r="O72" s="111"/>
      <c r="P72" s="111"/>
      <c r="Q72" s="111"/>
      <c r="R72" s="111"/>
      <c r="S72" s="111"/>
      <c r="T72" s="111"/>
      <c r="U72" s="111"/>
      <c r="V72" s="111"/>
      <c r="W72" s="111"/>
      <c r="X72" s="111"/>
      <c r="Y72" s="111"/>
      <c r="Z72" s="111"/>
      <c r="AA72" s="111"/>
    </row>
    <row r="73" spans="1:27" ht="15">
      <c r="A73" s="112"/>
      <c r="B73" s="127"/>
      <c r="C73" s="110"/>
      <c r="D73" s="110"/>
      <c r="E73" s="110"/>
      <c r="F73" s="111"/>
      <c r="G73" s="111"/>
      <c r="H73" s="111"/>
      <c r="I73" s="111"/>
      <c r="J73" s="111"/>
      <c r="K73" s="111"/>
      <c r="L73" s="111"/>
      <c r="M73" s="111"/>
      <c r="N73" s="111"/>
      <c r="O73" s="111"/>
      <c r="P73" s="111"/>
      <c r="Q73" s="111"/>
      <c r="R73" s="111"/>
      <c r="S73" s="111"/>
      <c r="T73" s="111"/>
      <c r="U73" s="111"/>
      <c r="V73" s="111"/>
      <c r="W73" s="111"/>
      <c r="X73" s="111"/>
      <c r="Y73" s="111"/>
      <c r="Z73" s="111"/>
      <c r="AA73" s="111"/>
    </row>
    <row r="74" spans="1:27" ht="15">
      <c r="A74" s="125" t="s">
        <v>191</v>
      </c>
      <c r="B74" s="129">
        <v>168</v>
      </c>
      <c r="C74" s="110"/>
      <c r="D74" s="110"/>
      <c r="E74" s="110"/>
      <c r="F74" s="111"/>
      <c r="G74" s="111"/>
      <c r="H74" s="111"/>
      <c r="I74" s="111"/>
      <c r="J74" s="111"/>
      <c r="K74" s="111"/>
      <c r="L74" s="111"/>
      <c r="M74" s="111"/>
      <c r="N74" s="111"/>
      <c r="O74" s="111"/>
      <c r="P74" s="111"/>
      <c r="Q74" s="111"/>
      <c r="R74" s="111"/>
      <c r="S74" s="111"/>
      <c r="T74" s="111"/>
      <c r="U74" s="111"/>
      <c r="V74" s="111"/>
      <c r="W74" s="111"/>
      <c r="X74" s="111"/>
      <c r="Y74" s="111"/>
      <c r="Z74" s="111"/>
      <c r="AA74" s="111"/>
    </row>
    <row r="75" spans="1:27" ht="15">
      <c r="A75" s="130" t="s">
        <v>192</v>
      </c>
      <c r="B75" s="131">
        <v>2</v>
      </c>
      <c r="C75" s="110"/>
      <c r="D75" s="110"/>
      <c r="E75" s="110"/>
      <c r="F75" s="111"/>
      <c r="G75" s="111"/>
      <c r="H75" s="111"/>
      <c r="I75" s="111"/>
      <c r="J75" s="111"/>
      <c r="K75" s="111"/>
      <c r="L75" s="111"/>
      <c r="M75" s="111"/>
      <c r="N75" s="111"/>
      <c r="O75" s="111"/>
      <c r="P75" s="111"/>
      <c r="Q75" s="111"/>
      <c r="R75" s="111"/>
      <c r="S75" s="111"/>
      <c r="T75" s="111"/>
      <c r="U75" s="111"/>
      <c r="V75" s="111"/>
      <c r="W75" s="111"/>
      <c r="X75" s="111"/>
      <c r="Y75" s="111"/>
      <c r="Z75" s="111"/>
      <c r="AA75" s="111"/>
    </row>
    <row r="76" spans="1:27" ht="15">
      <c r="A76" s="112" t="s">
        <v>176</v>
      </c>
      <c r="B76" s="127">
        <v>1</v>
      </c>
      <c r="C76" s="110"/>
      <c r="D76" s="110"/>
      <c r="E76" s="110"/>
      <c r="F76" s="111"/>
      <c r="G76" s="111"/>
      <c r="H76" s="111"/>
      <c r="I76" s="111"/>
      <c r="J76" s="111"/>
      <c r="K76" s="111"/>
      <c r="L76" s="111"/>
      <c r="M76" s="111"/>
      <c r="N76" s="111"/>
      <c r="O76" s="111"/>
      <c r="P76" s="111"/>
      <c r="Q76" s="111"/>
      <c r="R76" s="111"/>
      <c r="S76" s="111"/>
      <c r="T76" s="111"/>
      <c r="U76" s="111"/>
      <c r="V76" s="111"/>
      <c r="W76" s="111"/>
      <c r="X76" s="111"/>
      <c r="Y76" s="111"/>
      <c r="Z76" s="111"/>
      <c r="AA76" s="111"/>
    </row>
    <row r="77" spans="1:27" ht="15">
      <c r="A77" s="112" t="s">
        <v>178</v>
      </c>
      <c r="B77" s="127">
        <v>1</v>
      </c>
      <c r="C77" s="112"/>
      <c r="D77" s="112" t="s">
        <v>167</v>
      </c>
      <c r="E77" s="126">
        <v>3227</v>
      </c>
      <c r="F77" s="111"/>
      <c r="G77" s="111"/>
      <c r="H77" s="111"/>
      <c r="I77" s="111"/>
      <c r="J77" s="111"/>
      <c r="K77" s="111"/>
      <c r="L77" s="111"/>
      <c r="M77" s="111"/>
      <c r="N77" s="111"/>
      <c r="O77" s="111"/>
      <c r="P77" s="111"/>
      <c r="Q77" s="111"/>
      <c r="R77" s="111"/>
      <c r="S77" s="111"/>
      <c r="T77" s="111"/>
      <c r="U77" s="111"/>
      <c r="V77" s="111"/>
      <c r="W77" s="111"/>
      <c r="X77" s="111"/>
      <c r="Y77" s="111"/>
      <c r="Z77" s="111"/>
      <c r="AA77" s="111"/>
    </row>
    <row r="78" spans="1:27" ht="15">
      <c r="A78" s="130" t="s">
        <v>174</v>
      </c>
      <c r="B78" s="131">
        <v>23</v>
      </c>
      <c r="C78" s="110"/>
      <c r="D78" s="110"/>
      <c r="E78" s="110"/>
      <c r="F78" s="111"/>
      <c r="G78" s="111"/>
      <c r="H78" s="111"/>
      <c r="I78" s="111"/>
      <c r="J78" s="111"/>
      <c r="K78" s="111"/>
      <c r="L78" s="111"/>
      <c r="M78" s="111"/>
      <c r="N78" s="111"/>
      <c r="O78" s="111"/>
      <c r="P78" s="111"/>
      <c r="Q78" s="111"/>
      <c r="R78" s="111"/>
      <c r="S78" s="111"/>
      <c r="T78" s="111"/>
      <c r="U78" s="111"/>
      <c r="V78" s="111"/>
      <c r="W78" s="111"/>
      <c r="X78" s="111"/>
      <c r="Y78" s="111"/>
      <c r="Z78" s="111"/>
      <c r="AA78" s="111"/>
    </row>
    <row r="79" spans="1:27" ht="15">
      <c r="A79" s="112" t="s">
        <v>176</v>
      </c>
      <c r="B79" s="127">
        <v>23</v>
      </c>
      <c r="C79" s="110"/>
      <c r="D79" s="110"/>
      <c r="E79" s="110"/>
      <c r="F79" s="111"/>
      <c r="G79" s="111"/>
      <c r="H79" s="111"/>
      <c r="I79" s="111"/>
      <c r="J79" s="111"/>
      <c r="K79" s="111"/>
      <c r="L79" s="111"/>
      <c r="M79" s="111"/>
      <c r="N79" s="111"/>
      <c r="O79" s="111"/>
      <c r="P79" s="111"/>
      <c r="Q79" s="111"/>
      <c r="R79" s="111"/>
      <c r="S79" s="111"/>
      <c r="T79" s="111"/>
      <c r="U79" s="111"/>
      <c r="V79" s="111"/>
      <c r="W79" s="111"/>
      <c r="X79" s="111"/>
      <c r="Y79" s="111"/>
      <c r="Z79" s="111"/>
      <c r="AA79" s="111"/>
    </row>
    <row r="80" spans="1:27" ht="15">
      <c r="A80" s="130" t="s">
        <v>175</v>
      </c>
      <c r="B80" s="131">
        <v>52</v>
      </c>
      <c r="C80" s="110"/>
      <c r="D80" s="110"/>
      <c r="E80" s="110"/>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ht="15">
      <c r="A81" s="112" t="s">
        <v>176</v>
      </c>
      <c r="B81" s="127">
        <v>52</v>
      </c>
      <c r="C81" s="110"/>
      <c r="D81" s="110"/>
      <c r="E81" s="110"/>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ht="15">
      <c r="A82" s="130" t="s">
        <v>179</v>
      </c>
      <c r="B82" s="133">
        <v>38</v>
      </c>
      <c r="C82" s="110"/>
      <c r="D82" s="110"/>
      <c r="E82" s="110"/>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ht="15">
      <c r="A83" s="112" t="s">
        <v>176</v>
      </c>
      <c r="B83" s="127">
        <v>38</v>
      </c>
      <c r="C83" s="110"/>
      <c r="D83" s="110"/>
      <c r="E83" s="110"/>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ht="15">
      <c r="A84" s="130" t="s">
        <v>180</v>
      </c>
      <c r="B84" s="131">
        <v>35</v>
      </c>
      <c r="C84" s="110"/>
      <c r="D84" s="110"/>
      <c r="E84" s="110"/>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ht="15">
      <c r="A85" s="112" t="s">
        <v>176</v>
      </c>
      <c r="B85" s="127">
        <v>35</v>
      </c>
      <c r="C85" s="110"/>
      <c r="D85" s="110"/>
      <c r="E85" s="110"/>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ht="15">
      <c r="A86" s="130" t="s">
        <v>181</v>
      </c>
      <c r="B86" s="131">
        <v>18</v>
      </c>
      <c r="C86" s="110"/>
      <c r="D86" s="110"/>
      <c r="E86" s="110"/>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ht="15">
      <c r="A87" s="112" t="s">
        <v>176</v>
      </c>
      <c r="B87" s="127">
        <v>18</v>
      </c>
      <c r="C87" s="110"/>
      <c r="D87" s="110"/>
      <c r="E87" s="110"/>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ht="15">
      <c r="A88" s="112"/>
      <c r="B88" s="127"/>
      <c r="C88" s="110"/>
      <c r="D88" s="110"/>
      <c r="E88" s="110"/>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ht="15">
      <c r="A89" s="134" t="s">
        <v>193</v>
      </c>
      <c r="B89" s="129">
        <v>6</v>
      </c>
      <c r="C89" s="110"/>
      <c r="D89" s="110"/>
      <c r="E89" s="110"/>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15">
      <c r="A90" s="130" t="s">
        <v>192</v>
      </c>
      <c r="B90" s="131">
        <v>6</v>
      </c>
      <c r="C90" s="110"/>
      <c r="D90" s="110"/>
      <c r="E90" s="110"/>
      <c r="F90" s="111"/>
      <c r="G90" s="111"/>
      <c r="H90" s="111"/>
      <c r="I90" s="111"/>
      <c r="J90" s="111"/>
      <c r="K90" s="111"/>
      <c r="L90" s="111"/>
      <c r="M90" s="111"/>
      <c r="N90" s="111"/>
      <c r="O90" s="111"/>
      <c r="P90" s="111"/>
      <c r="Q90" s="111"/>
      <c r="R90" s="111"/>
      <c r="S90" s="111"/>
      <c r="T90" s="111"/>
      <c r="U90" s="111"/>
      <c r="V90" s="111"/>
      <c r="W90" s="111"/>
      <c r="X90" s="111"/>
      <c r="Y90" s="111"/>
      <c r="Z90" s="111"/>
      <c r="AA90" s="111"/>
    </row>
    <row r="91" spans="1:27" ht="15">
      <c r="A91" s="112" t="s">
        <v>186</v>
      </c>
      <c r="B91" s="127">
        <v>6</v>
      </c>
      <c r="C91" s="110"/>
      <c r="D91" s="110"/>
      <c r="E91" s="110"/>
      <c r="F91" s="111"/>
      <c r="G91" s="111"/>
      <c r="H91" s="111"/>
      <c r="I91" s="111"/>
      <c r="J91" s="111"/>
      <c r="K91" s="111"/>
      <c r="L91" s="111"/>
      <c r="M91" s="111"/>
      <c r="N91" s="111"/>
      <c r="O91" s="111"/>
      <c r="P91" s="111"/>
      <c r="Q91" s="111"/>
      <c r="R91" s="111"/>
      <c r="S91" s="111"/>
      <c r="T91" s="111"/>
      <c r="U91" s="111"/>
      <c r="V91" s="111"/>
      <c r="W91" s="111"/>
      <c r="X91" s="111"/>
      <c r="Y91" s="111"/>
      <c r="Z91" s="111"/>
      <c r="AA91" s="111"/>
    </row>
    <row r="92" spans="1:27" ht="15">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row>
    <row r="93" spans="1:27" ht="15">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row>
    <row r="94" spans="1:27" ht="15">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row>
    <row r="95" spans="1:27" ht="1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row>
    <row r="96" spans="1:27" ht="15">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row>
    <row r="97" spans="1:27" ht="15">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5">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row>
    <row r="99" spans="1:27" ht="15">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5">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row r="1000" spans="1:27" ht="15">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row r="1001" spans="1:27" ht="15">
      <c r="A1001" s="111"/>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row>
    <row r="1002" spans="1:27" ht="15">
      <c r="A1002" s="111"/>
      <c r="B1002" s="111"/>
      <c r="C1002" s="111"/>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row>
    <row r="1003" spans="1:27" ht="15">
      <c r="A1003" s="111"/>
      <c r="B1003" s="111"/>
      <c r="C1003" s="111"/>
      <c r="D1003" s="111"/>
      <c r="E1003" s="111"/>
      <c r="F1003" s="111"/>
      <c r="G1003" s="111"/>
      <c r="H1003" s="111"/>
      <c r="I1003" s="111"/>
      <c r="J1003" s="111"/>
      <c r="K1003" s="111"/>
      <c r="L1003" s="111"/>
      <c r="M1003" s="111"/>
      <c r="N1003" s="111"/>
      <c r="O1003" s="111"/>
      <c r="P1003" s="111"/>
      <c r="Q1003" s="111"/>
      <c r="R1003" s="111"/>
      <c r="S1003" s="111"/>
      <c r="T1003" s="111"/>
      <c r="U1003" s="111"/>
      <c r="V1003" s="111"/>
      <c r="W1003" s="111"/>
      <c r="X1003" s="111"/>
      <c r="Y1003" s="111"/>
      <c r="Z1003" s="111"/>
      <c r="AA1003" s="111"/>
    </row>
    <row r="1004" spans="1:27" ht="15">
      <c r="A1004" s="111"/>
      <c r="B1004" s="111"/>
      <c r="C1004" s="111"/>
      <c r="D1004" s="111"/>
      <c r="E1004" s="111"/>
      <c r="F1004" s="111"/>
      <c r="G1004" s="111"/>
      <c r="H1004" s="111"/>
      <c r="I1004" s="111"/>
      <c r="J1004" s="111"/>
      <c r="K1004" s="111"/>
      <c r="L1004" s="111"/>
      <c r="M1004" s="111"/>
      <c r="N1004" s="111"/>
      <c r="O1004" s="111"/>
      <c r="P1004" s="111"/>
      <c r="Q1004" s="111"/>
      <c r="R1004" s="111"/>
      <c r="S1004" s="111"/>
      <c r="T1004" s="111"/>
      <c r="U1004" s="111"/>
      <c r="V1004" s="111"/>
      <c r="W1004" s="111"/>
      <c r="X1004" s="111"/>
      <c r="Y1004" s="111"/>
      <c r="Z1004" s="111"/>
      <c r="AA1004" s="111"/>
    </row>
    <row r="1005" spans="1:27" ht="15">
      <c r="A1005" s="111"/>
      <c r="B1005" s="111"/>
      <c r="C1005" s="111"/>
      <c r="D1005" s="111"/>
      <c r="E1005" s="111"/>
      <c r="F1005" s="111"/>
      <c r="G1005" s="111"/>
      <c r="H1005" s="111"/>
      <c r="I1005" s="111"/>
      <c r="J1005" s="111"/>
      <c r="K1005" s="111"/>
      <c r="L1005" s="111"/>
      <c r="M1005" s="111"/>
      <c r="N1005" s="111"/>
      <c r="O1005" s="111"/>
      <c r="P1005" s="111"/>
      <c r="Q1005" s="111"/>
      <c r="R1005" s="111"/>
      <c r="S1005" s="111"/>
      <c r="T1005" s="111"/>
      <c r="U1005" s="111"/>
      <c r="V1005" s="111"/>
      <c r="W1005" s="111"/>
      <c r="X1005" s="111"/>
      <c r="Y1005" s="111"/>
      <c r="Z1005" s="111"/>
      <c r="AA1005" s="111"/>
    </row>
    <row r="1006" spans="1:27" ht="15">
      <c r="A1006" s="111"/>
      <c r="B1006" s="111"/>
      <c r="C1006" s="111"/>
      <c r="D1006" s="111"/>
      <c r="E1006" s="111"/>
      <c r="F1006" s="111"/>
      <c r="G1006" s="111"/>
      <c r="H1006" s="111"/>
      <c r="I1006" s="111"/>
      <c r="J1006" s="111"/>
      <c r="K1006" s="111"/>
      <c r="L1006" s="111"/>
      <c r="M1006" s="111"/>
      <c r="N1006" s="111"/>
      <c r="O1006" s="111"/>
      <c r="P1006" s="111"/>
      <c r="Q1006" s="111"/>
      <c r="R1006" s="111"/>
      <c r="S1006" s="111"/>
      <c r="T1006" s="111"/>
      <c r="U1006" s="111"/>
      <c r="V1006" s="111"/>
      <c r="W1006" s="111"/>
      <c r="X1006" s="111"/>
      <c r="Y1006" s="111"/>
      <c r="Z1006" s="111"/>
      <c r="AA1006" s="111"/>
    </row>
    <row r="1007" spans="1:27" ht="15">
      <c r="A1007" s="111"/>
      <c r="B1007" s="111"/>
      <c r="C1007" s="111"/>
      <c r="D1007" s="111"/>
      <c r="E1007" s="111"/>
      <c r="F1007" s="111"/>
      <c r="G1007" s="111"/>
      <c r="H1007" s="111"/>
      <c r="I1007" s="111"/>
      <c r="J1007" s="111"/>
      <c r="K1007" s="111"/>
      <c r="L1007" s="111"/>
      <c r="M1007" s="111"/>
      <c r="N1007" s="111"/>
      <c r="O1007" s="111"/>
      <c r="P1007" s="111"/>
      <c r="Q1007" s="111"/>
      <c r="R1007" s="111"/>
      <c r="S1007" s="111"/>
      <c r="T1007" s="111"/>
      <c r="U1007" s="111"/>
      <c r="V1007" s="111"/>
      <c r="W1007" s="111"/>
      <c r="X1007" s="111"/>
      <c r="Y1007" s="111"/>
      <c r="Z1007" s="111"/>
      <c r="AA1007" s="111"/>
    </row>
    <row r="1008" spans="1:27" ht="15">
      <c r="A1008" s="111"/>
      <c r="B1008" s="111"/>
      <c r="C1008" s="111"/>
      <c r="D1008" s="111"/>
      <c r="E1008" s="111"/>
      <c r="F1008" s="111"/>
      <c r="G1008" s="111"/>
      <c r="H1008" s="111"/>
      <c r="I1008" s="111"/>
      <c r="J1008" s="111"/>
      <c r="K1008" s="111"/>
      <c r="L1008" s="111"/>
      <c r="M1008" s="111"/>
      <c r="N1008" s="111"/>
      <c r="O1008" s="111"/>
      <c r="P1008" s="111"/>
      <c r="Q1008" s="111"/>
      <c r="R1008" s="111"/>
      <c r="S1008" s="111"/>
      <c r="T1008" s="111"/>
      <c r="U1008" s="111"/>
      <c r="V1008" s="111"/>
      <c r="W1008" s="111"/>
      <c r="X1008" s="111"/>
      <c r="Y1008" s="111"/>
      <c r="Z1008" s="111"/>
      <c r="AA1008" s="111"/>
    </row>
    <row r="1009" spans="1:27" ht="15">
      <c r="A1009" s="111"/>
      <c r="B1009" s="111"/>
      <c r="C1009" s="111"/>
      <c r="D1009" s="111"/>
      <c r="E1009" s="111"/>
      <c r="F1009" s="111"/>
      <c r="G1009" s="111"/>
      <c r="H1009" s="111"/>
      <c r="I1009" s="111"/>
      <c r="J1009" s="111"/>
      <c r="K1009" s="111"/>
      <c r="L1009" s="111"/>
      <c r="M1009" s="111"/>
      <c r="N1009" s="111"/>
      <c r="O1009" s="111"/>
      <c r="P1009" s="111"/>
      <c r="Q1009" s="111"/>
      <c r="R1009" s="111"/>
      <c r="S1009" s="111"/>
      <c r="T1009" s="111"/>
      <c r="U1009" s="111"/>
      <c r="V1009" s="111"/>
      <c r="W1009" s="111"/>
      <c r="X1009" s="111"/>
      <c r="Y1009" s="111"/>
      <c r="Z1009" s="111"/>
      <c r="AA1009" s="111"/>
    </row>
    <row r="1010" spans="1:27" ht="15">
      <c r="A1010" s="111"/>
      <c r="B1010" s="111"/>
      <c r="C1010" s="111"/>
      <c r="D1010" s="111"/>
      <c r="E1010" s="111"/>
      <c r="F1010" s="111"/>
      <c r="G1010" s="111"/>
      <c r="H1010" s="111"/>
      <c r="I1010" s="111"/>
      <c r="J1010" s="111"/>
      <c r="K1010" s="111"/>
      <c r="L1010" s="111"/>
      <c r="M1010" s="111"/>
      <c r="N1010" s="111"/>
      <c r="O1010" s="111"/>
      <c r="P1010" s="111"/>
      <c r="Q1010" s="111"/>
      <c r="R1010" s="111"/>
      <c r="S1010" s="111"/>
      <c r="T1010" s="111"/>
      <c r="U1010" s="111"/>
      <c r="V1010" s="111"/>
      <c r="W1010" s="111"/>
      <c r="X1010" s="111"/>
      <c r="Y1010" s="111"/>
      <c r="Z1010" s="111"/>
      <c r="AA1010" s="11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E18" sqref="E18"/>
    </sheetView>
  </sheetViews>
  <sheetFormatPr defaultColWidth="14.42578125" defaultRowHeight="15.75" customHeight="1"/>
  <cols>
    <col min="1" max="1" width="26.7109375" customWidth="1"/>
    <col min="2" max="2" width="22.85546875" customWidth="1"/>
  </cols>
  <sheetData>
    <row r="1" spans="1:26" ht="15.75" customHeight="1">
      <c r="A1" s="71" t="s">
        <v>104</v>
      </c>
      <c r="B1" s="72"/>
      <c r="C1" s="73"/>
      <c r="D1" s="73"/>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5"/>
      <c r="C3" s="75"/>
      <c r="D3" s="75"/>
      <c r="E3" s="4"/>
      <c r="F3" s="4"/>
      <c r="G3" s="4"/>
      <c r="H3" s="4"/>
      <c r="I3" s="4"/>
      <c r="J3" s="4"/>
      <c r="K3" s="4"/>
      <c r="L3" s="4"/>
      <c r="M3" s="4"/>
      <c r="N3" s="4"/>
      <c r="O3" s="4"/>
      <c r="P3" s="4"/>
      <c r="Q3" s="4"/>
      <c r="R3" s="4"/>
      <c r="S3" s="4"/>
      <c r="T3" s="4"/>
      <c r="U3" s="4"/>
      <c r="V3" s="4"/>
      <c r="W3" s="4"/>
      <c r="X3" s="4"/>
      <c r="Y3" s="4"/>
      <c r="Z3" s="4"/>
    </row>
    <row r="4" spans="1:26" ht="15.75" customHeight="1">
      <c r="A4" s="71" t="s">
        <v>106</v>
      </c>
      <c r="B4" s="72"/>
      <c r="C4" s="72"/>
      <c r="D4" s="72"/>
      <c r="E4" s="19"/>
      <c r="F4" s="4"/>
      <c r="G4" s="4"/>
      <c r="H4" s="4"/>
      <c r="I4" s="4"/>
      <c r="J4" s="4"/>
      <c r="K4" s="4"/>
      <c r="L4" s="4"/>
      <c r="M4" s="4"/>
      <c r="N4" s="4"/>
      <c r="O4" s="4"/>
      <c r="P4" s="4"/>
      <c r="Q4" s="4"/>
      <c r="R4" s="4"/>
      <c r="S4" s="4"/>
      <c r="T4" s="4"/>
      <c r="U4" s="4"/>
      <c r="V4" s="4"/>
      <c r="W4" s="4"/>
      <c r="X4" s="4"/>
      <c r="Y4" s="4"/>
      <c r="Z4" s="4"/>
    </row>
    <row r="5" spans="1:26" ht="15.75" customHeight="1">
      <c r="A5" s="74"/>
      <c r="B5" s="75"/>
      <c r="C5" s="75"/>
      <c r="D5" s="75"/>
      <c r="E5" s="4"/>
      <c r="F5" s="4"/>
      <c r="G5" s="4"/>
      <c r="H5" s="4"/>
      <c r="I5" s="4"/>
      <c r="J5" s="4"/>
      <c r="K5" s="4"/>
      <c r="L5" s="4"/>
      <c r="M5" s="4"/>
      <c r="N5" s="4"/>
      <c r="O5" s="4"/>
      <c r="P5" s="4"/>
      <c r="Q5" s="4"/>
      <c r="R5" s="4"/>
      <c r="S5" s="4"/>
      <c r="T5" s="4"/>
      <c r="U5" s="4"/>
      <c r="V5" s="4"/>
      <c r="W5" s="4"/>
      <c r="X5" s="4"/>
      <c r="Y5" s="4"/>
      <c r="Z5" s="4"/>
    </row>
    <row r="6" spans="1:26" ht="15.75" customHeight="1">
      <c r="A6" s="74"/>
      <c r="B6" s="72"/>
      <c r="C6" s="73"/>
      <c r="D6" s="73"/>
      <c r="E6" s="4"/>
      <c r="F6" s="4"/>
      <c r="G6" s="4"/>
      <c r="H6" s="4"/>
      <c r="I6" s="4"/>
      <c r="J6" s="4"/>
      <c r="K6" s="4"/>
      <c r="L6" s="4"/>
      <c r="M6" s="4"/>
      <c r="N6" s="4"/>
      <c r="O6" s="4"/>
      <c r="P6" s="4"/>
      <c r="Q6" s="4"/>
      <c r="R6" s="4"/>
      <c r="S6" s="4"/>
      <c r="T6" s="4"/>
      <c r="U6" s="4"/>
      <c r="V6" s="4"/>
      <c r="W6" s="4"/>
      <c r="X6" s="4"/>
      <c r="Y6" s="4"/>
      <c r="Z6" s="4"/>
    </row>
    <row r="7" spans="1:26" ht="15.75" customHeight="1">
      <c r="A7" s="76" t="s">
        <v>107</v>
      </c>
      <c r="B7" s="135" t="s">
        <v>194</v>
      </c>
      <c r="C7" s="73"/>
      <c r="D7" s="73"/>
      <c r="E7" s="4"/>
      <c r="F7" s="4"/>
      <c r="G7" s="4"/>
      <c r="H7" s="4"/>
      <c r="I7" s="4"/>
      <c r="J7" s="4"/>
      <c r="K7" s="4"/>
      <c r="L7" s="4"/>
      <c r="M7" s="4"/>
      <c r="N7" s="4"/>
      <c r="O7" s="4"/>
      <c r="P7" s="4"/>
      <c r="Q7" s="4"/>
      <c r="R7" s="4"/>
      <c r="S7" s="4"/>
      <c r="T7" s="4"/>
      <c r="U7" s="4"/>
      <c r="V7" s="4"/>
      <c r="W7" s="4"/>
      <c r="X7" s="4"/>
      <c r="Y7" s="4"/>
      <c r="Z7" s="4"/>
    </row>
    <row r="8" spans="1:26" ht="15.75" customHeight="1">
      <c r="A8" s="78"/>
      <c r="B8" s="73"/>
      <c r="C8" s="73"/>
      <c r="D8" s="73"/>
      <c r="E8" s="4"/>
      <c r="F8" s="4"/>
      <c r="G8" s="4"/>
      <c r="H8" s="4"/>
      <c r="I8" s="4"/>
      <c r="J8" s="4"/>
      <c r="K8" s="4"/>
      <c r="L8" s="4"/>
      <c r="M8" s="4"/>
      <c r="N8" s="4"/>
      <c r="O8" s="4"/>
      <c r="P8" s="4"/>
      <c r="Q8" s="4"/>
      <c r="R8" s="4"/>
      <c r="S8" s="4"/>
      <c r="T8" s="4"/>
      <c r="U8" s="4"/>
      <c r="V8" s="4"/>
      <c r="W8" s="4"/>
      <c r="X8" s="4"/>
      <c r="Y8" s="4"/>
      <c r="Z8" s="4"/>
    </row>
    <row r="9" spans="1:26" ht="15.75" customHeight="1">
      <c r="A9" s="78" t="s">
        <v>108</v>
      </c>
      <c r="B9" s="73"/>
      <c r="C9" s="73"/>
      <c r="D9" s="73"/>
      <c r="E9" s="4"/>
      <c r="F9" s="4"/>
      <c r="G9" s="4"/>
      <c r="H9" s="4"/>
      <c r="I9" s="4"/>
      <c r="J9" s="4"/>
      <c r="K9" s="4"/>
      <c r="L9" s="4"/>
      <c r="M9" s="4"/>
      <c r="N9" s="4"/>
      <c r="O9" s="4"/>
      <c r="P9" s="4"/>
      <c r="Q9" s="4"/>
      <c r="R9" s="4"/>
      <c r="S9" s="4"/>
      <c r="T9" s="4"/>
      <c r="U9" s="4"/>
      <c r="V9" s="4"/>
      <c r="W9" s="4"/>
      <c r="X9" s="4"/>
      <c r="Y9" s="4"/>
      <c r="Z9" s="4"/>
    </row>
    <row r="10" spans="1:26" ht="15.75" customHeight="1">
      <c r="A10" s="76"/>
      <c r="B10" s="72"/>
      <c r="C10" s="68"/>
      <c r="D10" s="68"/>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81">
        <v>395</v>
      </c>
      <c r="D12" s="82">
        <f>B12+C12</f>
        <v>395</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5"/>
      <c r="C13" s="73"/>
      <c r="D13" s="73"/>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5"/>
      <c r="C14" s="73"/>
      <c r="D14" s="73"/>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5"/>
      <c r="C15" s="73"/>
      <c r="D15" s="73"/>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72"/>
      <c r="C16" s="73"/>
      <c r="D16" s="73"/>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73"/>
      <c r="D17" s="73"/>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v>54</v>
      </c>
      <c r="C18" s="73"/>
      <c r="D18" s="73"/>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v>143</v>
      </c>
      <c r="C19" s="73"/>
      <c r="D19" s="73"/>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v>67</v>
      </c>
      <c r="C20" s="73"/>
      <c r="D20" s="73"/>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v>78</v>
      </c>
      <c r="C21" s="73"/>
      <c r="D21" s="73"/>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v>53</v>
      </c>
      <c r="C22" s="73"/>
      <c r="D22" s="73"/>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73"/>
      <c r="D23" s="73"/>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395</v>
      </c>
      <c r="C24" s="73"/>
      <c r="D24" s="73"/>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72"/>
      <c r="C25" s="68"/>
      <c r="D25" s="68"/>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10"/>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5"/>
      <c r="C27" s="73"/>
      <c r="D27" s="73"/>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5"/>
      <c r="C28" s="73"/>
      <c r="D28" s="73"/>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72"/>
      <c r="C29" s="68"/>
      <c r="D29" s="73"/>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73"/>
      <c r="E30" s="4"/>
      <c r="F30" s="4"/>
      <c r="G30" s="4"/>
      <c r="H30" s="4"/>
      <c r="I30" s="4"/>
      <c r="J30" s="4"/>
      <c r="K30" s="4"/>
      <c r="L30" s="4"/>
      <c r="M30" s="4"/>
      <c r="N30" s="4"/>
      <c r="O30" s="4"/>
      <c r="P30" s="4"/>
      <c r="Q30" s="4"/>
      <c r="R30" s="4"/>
      <c r="S30" s="4"/>
      <c r="T30" s="4"/>
      <c r="U30" s="4"/>
      <c r="V30" s="4"/>
      <c r="W30" s="4"/>
      <c r="X30" s="4"/>
      <c r="Y30" s="4"/>
      <c r="Z30" s="4"/>
    </row>
    <row r="31" spans="1:26" ht="15.75" customHeight="1">
      <c r="A31" s="136" t="s">
        <v>195</v>
      </c>
      <c r="B31" s="81"/>
      <c r="C31" s="86">
        <v>159</v>
      </c>
      <c r="D31" s="73"/>
      <c r="E31" s="4"/>
      <c r="F31" s="4"/>
      <c r="G31" s="4"/>
      <c r="H31" s="4"/>
      <c r="I31" s="4"/>
      <c r="J31" s="4"/>
      <c r="K31" s="4"/>
      <c r="L31" s="4"/>
      <c r="M31" s="4"/>
      <c r="N31" s="4"/>
      <c r="O31" s="4"/>
      <c r="P31" s="4"/>
      <c r="Q31" s="4"/>
      <c r="R31" s="4"/>
      <c r="S31" s="4"/>
      <c r="T31" s="4"/>
      <c r="U31" s="4"/>
      <c r="V31" s="4"/>
      <c r="W31" s="4"/>
      <c r="X31" s="4"/>
      <c r="Y31" s="4"/>
      <c r="Z31" s="4"/>
    </row>
    <row r="32" spans="1:26" ht="15.75" customHeight="1">
      <c r="A32" s="85" t="s">
        <v>196</v>
      </c>
      <c r="B32" s="81"/>
      <c r="C32" s="86">
        <v>207</v>
      </c>
      <c r="D32" s="73"/>
      <c r="E32" s="4"/>
      <c r="F32" s="4"/>
      <c r="G32" s="4"/>
      <c r="H32" s="4"/>
      <c r="I32" s="4"/>
      <c r="J32" s="4"/>
      <c r="K32" s="4"/>
      <c r="L32" s="4"/>
      <c r="M32" s="4"/>
      <c r="N32" s="4"/>
      <c r="O32" s="4"/>
      <c r="P32" s="4"/>
      <c r="Q32" s="4"/>
      <c r="R32" s="4"/>
      <c r="S32" s="4"/>
      <c r="T32" s="4"/>
      <c r="U32" s="4"/>
      <c r="V32" s="4"/>
      <c r="W32" s="4"/>
      <c r="X32" s="4"/>
      <c r="Y32" s="4"/>
      <c r="Z32" s="4"/>
    </row>
    <row r="33" spans="1:26" ht="15.75" customHeight="1">
      <c r="A33" s="85" t="s">
        <v>197</v>
      </c>
      <c r="B33" s="81"/>
      <c r="C33" s="86">
        <v>29</v>
      </c>
      <c r="D33" s="73"/>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6"/>
      <c r="D34" s="73"/>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6"/>
      <c r="D35" s="73"/>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6"/>
      <c r="D36" s="73"/>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6"/>
      <c r="D37" s="73"/>
      <c r="E37" s="4"/>
      <c r="F37" s="4"/>
      <c r="G37" s="4"/>
      <c r="H37" s="4"/>
      <c r="I37" s="4"/>
      <c r="J37" s="4"/>
      <c r="K37" s="4"/>
      <c r="L37" s="4"/>
      <c r="M37" s="4"/>
      <c r="N37" s="4"/>
      <c r="O37" s="4"/>
      <c r="P37" s="4"/>
      <c r="Q37" s="4"/>
      <c r="R37" s="4"/>
      <c r="S37" s="4"/>
      <c r="T37" s="4"/>
      <c r="U37" s="4"/>
      <c r="V37" s="4"/>
      <c r="W37" s="4"/>
      <c r="X37" s="4"/>
      <c r="Y37" s="4"/>
      <c r="Z37" s="4"/>
    </row>
    <row r="38" spans="1:26" ht="15">
      <c r="A38" s="85"/>
      <c r="B38" s="81"/>
      <c r="C38" s="86"/>
      <c r="D38" s="73"/>
      <c r="E38" s="4"/>
      <c r="F38" s="4"/>
      <c r="G38" s="4"/>
      <c r="H38" s="4"/>
      <c r="I38" s="4"/>
      <c r="J38" s="4"/>
      <c r="K38" s="4"/>
      <c r="L38" s="4"/>
      <c r="M38" s="4"/>
      <c r="N38" s="4"/>
      <c r="O38" s="4"/>
      <c r="P38" s="4"/>
      <c r="Q38" s="4"/>
      <c r="R38" s="4"/>
      <c r="S38" s="4"/>
      <c r="T38" s="4"/>
      <c r="U38" s="4"/>
      <c r="V38" s="4"/>
      <c r="W38" s="4"/>
      <c r="X38" s="4"/>
      <c r="Y38" s="4"/>
      <c r="Z38" s="4"/>
    </row>
    <row r="39" spans="1:26" ht="15">
      <c r="A39" s="85"/>
      <c r="B39" s="81"/>
      <c r="C39" s="86"/>
      <c r="D39" s="73"/>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395</v>
      </c>
      <c r="D40" s="73"/>
      <c r="E40" s="4"/>
      <c r="F40" s="4"/>
      <c r="G40" s="4"/>
      <c r="H40" s="4"/>
      <c r="I40" s="4"/>
      <c r="J40" s="4"/>
      <c r="K40" s="4"/>
      <c r="L40" s="4"/>
      <c r="M40" s="4"/>
      <c r="N40" s="4"/>
      <c r="O40" s="4"/>
      <c r="P40" s="4"/>
      <c r="Q40" s="4"/>
      <c r="R40" s="4"/>
      <c r="S40" s="4"/>
      <c r="T40" s="4"/>
      <c r="U40" s="4"/>
      <c r="V40" s="4"/>
      <c r="W40" s="4"/>
      <c r="X40" s="4"/>
      <c r="Y40" s="4"/>
      <c r="Z40" s="4"/>
    </row>
    <row r="41" spans="1:26" ht="15">
      <c r="A41" s="4"/>
      <c r="B41" s="75"/>
      <c r="C41" s="73"/>
      <c r="D41" s="73"/>
      <c r="E41" s="4"/>
      <c r="F41" s="4"/>
      <c r="G41" s="4"/>
      <c r="H41" s="4"/>
      <c r="I41" s="4"/>
      <c r="J41" s="4"/>
      <c r="K41" s="4"/>
      <c r="L41" s="4"/>
      <c r="M41" s="4"/>
      <c r="N41" s="4"/>
      <c r="O41" s="4"/>
      <c r="P41" s="4"/>
      <c r="Q41" s="4"/>
      <c r="R41" s="4"/>
      <c r="S41" s="4"/>
      <c r="T41" s="4"/>
      <c r="U41" s="4"/>
      <c r="V41" s="4"/>
      <c r="W41" s="4"/>
      <c r="X41" s="4"/>
      <c r="Y41" s="4"/>
      <c r="Z41" s="4"/>
    </row>
    <row r="42" spans="1:26" ht="15">
      <c r="A42" s="4"/>
      <c r="B42" s="75"/>
      <c r="C42" s="73"/>
      <c r="D42" s="73"/>
      <c r="E42" s="4"/>
      <c r="F42" s="4"/>
      <c r="G42" s="4"/>
      <c r="H42" s="4"/>
      <c r="I42" s="4"/>
      <c r="J42" s="4"/>
      <c r="K42" s="4"/>
      <c r="L42" s="4"/>
      <c r="M42" s="4"/>
      <c r="N42" s="4"/>
      <c r="O42" s="4"/>
      <c r="P42" s="4"/>
      <c r="Q42" s="4"/>
      <c r="R42" s="4"/>
      <c r="S42" s="4"/>
      <c r="T42" s="4"/>
      <c r="U42" s="4"/>
      <c r="V42" s="4"/>
      <c r="W42" s="4"/>
      <c r="X42" s="4"/>
      <c r="Y42" s="4"/>
      <c r="Z42" s="4"/>
    </row>
    <row r="43" spans="1:26" ht="15">
      <c r="A43" s="76" t="s">
        <v>131</v>
      </c>
      <c r="B43" s="72"/>
      <c r="C43" s="73"/>
      <c r="D43" s="73"/>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73"/>
      <c r="D44" s="73"/>
      <c r="E44" s="4"/>
      <c r="F44" s="4"/>
      <c r="G44" s="4"/>
      <c r="H44" s="4"/>
      <c r="I44" s="4"/>
      <c r="J44" s="4"/>
      <c r="K44" s="4"/>
      <c r="L44" s="4"/>
      <c r="M44" s="4"/>
      <c r="N44" s="4"/>
      <c r="O44" s="4"/>
      <c r="P44" s="4"/>
      <c r="Q44" s="4"/>
      <c r="R44" s="4"/>
      <c r="S44" s="4"/>
      <c r="T44" s="4"/>
      <c r="U44" s="4"/>
      <c r="V44" s="4"/>
      <c r="W44" s="4"/>
      <c r="X44" s="4"/>
      <c r="Y44" s="4"/>
      <c r="Z44" s="4"/>
    </row>
    <row r="45" spans="1:26" ht="30">
      <c r="A45" s="83" t="s">
        <v>133</v>
      </c>
      <c r="B45" s="137">
        <v>61000</v>
      </c>
      <c r="C45" s="73"/>
      <c r="D45" s="73"/>
      <c r="E45" s="4"/>
      <c r="F45" s="4"/>
      <c r="G45" s="4"/>
      <c r="H45" s="4"/>
      <c r="I45" s="4"/>
      <c r="J45" s="4"/>
      <c r="K45" s="4"/>
      <c r="L45" s="4"/>
      <c r="M45" s="4"/>
      <c r="N45" s="4"/>
      <c r="O45" s="4"/>
      <c r="P45" s="4"/>
      <c r="Q45" s="4"/>
      <c r="R45" s="4"/>
      <c r="S45" s="4"/>
      <c r="T45" s="4"/>
      <c r="U45" s="4"/>
      <c r="V45" s="4"/>
      <c r="W45" s="4"/>
      <c r="X45" s="4"/>
      <c r="Y45" s="4"/>
      <c r="Z45" s="4"/>
    </row>
    <row r="46" spans="1:26" ht="30">
      <c r="A46" s="83" t="s">
        <v>134</v>
      </c>
      <c r="B46" s="137">
        <v>1144000</v>
      </c>
      <c r="C46" s="73"/>
      <c r="D46" s="73"/>
      <c r="E46" s="4"/>
      <c r="F46" s="4"/>
      <c r="G46" s="4"/>
      <c r="H46" s="4"/>
      <c r="I46" s="4"/>
      <c r="J46" s="4"/>
      <c r="K46" s="4"/>
      <c r="L46" s="4"/>
      <c r="M46" s="4"/>
      <c r="N46" s="4"/>
      <c r="O46" s="4"/>
      <c r="P46" s="4"/>
      <c r="Q46" s="4"/>
      <c r="R46" s="4"/>
      <c r="S46" s="4"/>
      <c r="T46" s="4"/>
      <c r="U46" s="4"/>
      <c r="V46" s="4"/>
      <c r="W46" s="4"/>
      <c r="X46" s="4"/>
      <c r="Y46" s="4"/>
      <c r="Z46" s="4"/>
    </row>
    <row r="47" spans="1:26" ht="15">
      <c r="A47" s="19" t="s">
        <v>8</v>
      </c>
      <c r="B47" s="138">
        <f>B45+B46</f>
        <v>1205000</v>
      </c>
      <c r="C47" s="73"/>
      <c r="D47" s="73"/>
      <c r="E47" s="4"/>
      <c r="F47" s="4"/>
      <c r="G47" s="4"/>
      <c r="H47" s="4"/>
      <c r="I47" s="4"/>
      <c r="J47" s="4"/>
      <c r="K47" s="4"/>
      <c r="L47" s="4"/>
      <c r="M47" s="4"/>
      <c r="N47" s="4"/>
      <c r="O47" s="4"/>
      <c r="P47" s="4"/>
      <c r="Q47" s="4"/>
      <c r="R47" s="4"/>
      <c r="S47" s="4"/>
      <c r="T47" s="4"/>
      <c r="U47" s="4"/>
      <c r="V47" s="4"/>
      <c r="W47" s="4"/>
      <c r="X47" s="4"/>
      <c r="Y47" s="4"/>
      <c r="Z47" s="4"/>
    </row>
    <row r="48" spans="1:26" ht="15">
      <c r="A48" s="4"/>
      <c r="B48" s="75"/>
      <c r="C48" s="73"/>
      <c r="D48" s="73"/>
      <c r="E48" s="4"/>
      <c r="F48" s="4"/>
      <c r="G48" s="4"/>
      <c r="H48" s="4"/>
      <c r="I48" s="4"/>
      <c r="J48" s="4"/>
      <c r="K48" s="4"/>
      <c r="L48" s="4"/>
      <c r="M48" s="4"/>
      <c r="N48" s="4"/>
      <c r="O48" s="4"/>
      <c r="P48" s="4"/>
      <c r="Q48" s="4"/>
      <c r="R48" s="4"/>
      <c r="S48" s="4"/>
      <c r="T48" s="4"/>
      <c r="U48" s="4"/>
      <c r="V48" s="4"/>
      <c r="W48" s="4"/>
      <c r="X48" s="4"/>
      <c r="Y48" s="4"/>
      <c r="Z48" s="4"/>
    </row>
    <row r="49" spans="1:26" ht="15">
      <c r="A49" s="4"/>
      <c r="B49" s="75"/>
      <c r="C49" s="73"/>
      <c r="D49" s="73"/>
      <c r="E49" s="4"/>
      <c r="F49" s="4"/>
      <c r="G49" s="4"/>
      <c r="H49" s="4"/>
      <c r="I49" s="4"/>
      <c r="J49" s="4"/>
      <c r="K49" s="4"/>
      <c r="L49" s="4"/>
      <c r="M49" s="4"/>
      <c r="N49" s="4"/>
      <c r="O49" s="4"/>
      <c r="P49" s="4"/>
      <c r="Q49" s="4"/>
      <c r="R49" s="4"/>
      <c r="S49" s="4"/>
      <c r="T49" s="4"/>
      <c r="U49" s="4"/>
      <c r="V49" s="4"/>
      <c r="W49" s="4"/>
      <c r="X49" s="4"/>
      <c r="Y49" s="4"/>
      <c r="Z49" s="4"/>
    </row>
    <row r="50" spans="1:26" ht="15">
      <c r="A50" s="4"/>
      <c r="B50" s="75"/>
      <c r="C50" s="73"/>
      <c r="D50" s="73"/>
      <c r="E50" s="4"/>
      <c r="F50" s="4"/>
      <c r="G50" s="4"/>
      <c r="H50" s="4"/>
      <c r="I50" s="4"/>
      <c r="J50" s="4"/>
      <c r="K50" s="4"/>
      <c r="L50" s="4"/>
      <c r="M50" s="4"/>
      <c r="N50" s="4"/>
      <c r="O50" s="4"/>
      <c r="P50" s="4"/>
      <c r="Q50" s="4"/>
      <c r="R50" s="4"/>
      <c r="S50" s="4"/>
      <c r="T50" s="4"/>
      <c r="U50" s="4"/>
      <c r="V50" s="4"/>
      <c r="W50" s="4"/>
      <c r="X50" s="4"/>
      <c r="Y50" s="4"/>
      <c r="Z50" s="4"/>
    </row>
    <row r="51" spans="1:26" ht="15">
      <c r="A51" s="71" t="s">
        <v>135</v>
      </c>
      <c r="B51" s="75"/>
      <c r="C51" s="73"/>
      <c r="D51" s="73"/>
      <c r="E51" s="4"/>
      <c r="F51" s="4"/>
      <c r="G51" s="4"/>
      <c r="H51" s="4"/>
      <c r="I51" s="4"/>
      <c r="J51" s="4"/>
      <c r="K51" s="4"/>
      <c r="L51" s="4"/>
      <c r="M51" s="4"/>
      <c r="N51" s="4"/>
      <c r="O51" s="4"/>
      <c r="P51" s="4"/>
      <c r="Q51" s="4"/>
      <c r="R51" s="4"/>
      <c r="S51" s="4"/>
      <c r="T51" s="4"/>
      <c r="U51" s="4"/>
      <c r="V51" s="4"/>
      <c r="W51" s="4"/>
      <c r="X51" s="4"/>
      <c r="Y51" s="4"/>
      <c r="Z51" s="4"/>
    </row>
    <row r="52" spans="1:26" ht="15">
      <c r="A52" s="4" t="s">
        <v>136</v>
      </c>
      <c r="B52" s="75"/>
      <c r="C52" s="73"/>
      <c r="D52" s="73"/>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72"/>
      <c r="C54" s="68"/>
      <c r="D54" s="68"/>
      <c r="E54" s="4"/>
      <c r="F54" s="4"/>
      <c r="G54" s="4"/>
      <c r="H54" s="4"/>
      <c r="I54" s="4"/>
      <c r="J54" s="4"/>
      <c r="K54" s="4"/>
      <c r="L54" s="4"/>
      <c r="M54" s="4"/>
      <c r="N54" s="4"/>
      <c r="O54" s="4"/>
      <c r="P54" s="4"/>
      <c r="Q54" s="4"/>
      <c r="R54" s="4"/>
      <c r="S54" s="4"/>
      <c r="T54" s="4"/>
      <c r="U54" s="4"/>
      <c r="V54" s="4"/>
      <c r="W54" s="4"/>
      <c r="X54" s="4"/>
      <c r="Y54" s="4"/>
      <c r="Z54" s="4"/>
    </row>
    <row r="55" spans="1:26" ht="31.5" customHeight="1">
      <c r="A55" s="19" t="s">
        <v>114</v>
      </c>
      <c r="B55" s="213" t="s">
        <v>138</v>
      </c>
      <c r="C55" s="197"/>
      <c r="D55" s="198"/>
      <c r="E55" s="4"/>
      <c r="F55" s="4"/>
      <c r="G55" s="4"/>
      <c r="H55" s="4"/>
      <c r="I55" s="4"/>
      <c r="J55" s="4"/>
      <c r="K55" s="4"/>
      <c r="L55" s="4"/>
      <c r="M55" s="4"/>
      <c r="N55" s="4"/>
      <c r="O55" s="4"/>
      <c r="P55" s="4"/>
      <c r="Q55" s="4"/>
      <c r="R55" s="4"/>
      <c r="S55" s="4"/>
      <c r="T55" s="4"/>
      <c r="U55" s="4"/>
      <c r="V55" s="4"/>
      <c r="W55" s="4"/>
      <c r="X55" s="4"/>
      <c r="Y55" s="4"/>
      <c r="Z55" s="4"/>
    </row>
    <row r="56" spans="1:26" ht="259.5" customHeight="1">
      <c r="A56" s="185" t="s">
        <v>50</v>
      </c>
      <c r="B56" s="218" t="s">
        <v>198</v>
      </c>
      <c r="C56" s="215"/>
      <c r="D56" s="216"/>
      <c r="E56" s="4"/>
      <c r="F56" s="4"/>
      <c r="G56" s="4"/>
      <c r="H56" s="4"/>
      <c r="I56" s="4"/>
      <c r="J56" s="4"/>
      <c r="K56" s="4"/>
      <c r="L56" s="4"/>
      <c r="M56" s="4"/>
      <c r="N56" s="4"/>
      <c r="O56" s="4"/>
      <c r="P56" s="4"/>
      <c r="Q56" s="4"/>
      <c r="R56" s="4"/>
      <c r="S56" s="4"/>
      <c r="T56" s="4"/>
      <c r="U56" s="4"/>
      <c r="V56" s="4"/>
      <c r="W56" s="4"/>
      <c r="X56" s="4"/>
      <c r="Y56" s="4"/>
      <c r="Z56" s="4"/>
    </row>
    <row r="57" spans="1:26" ht="263.25" customHeight="1">
      <c r="A57" s="185" t="s">
        <v>51</v>
      </c>
      <c r="B57" s="218" t="s">
        <v>199</v>
      </c>
      <c r="C57" s="215"/>
      <c r="D57" s="216"/>
      <c r="E57" s="4"/>
      <c r="F57" s="4"/>
      <c r="G57" s="4"/>
      <c r="H57" s="4"/>
      <c r="I57" s="4"/>
      <c r="J57" s="4"/>
      <c r="K57" s="4"/>
      <c r="L57" s="4"/>
      <c r="M57" s="4"/>
      <c r="N57" s="4"/>
      <c r="O57" s="4"/>
      <c r="P57" s="4"/>
      <c r="Q57" s="4"/>
      <c r="R57" s="4"/>
      <c r="S57" s="4"/>
      <c r="T57" s="4"/>
      <c r="U57" s="4"/>
      <c r="V57" s="4"/>
      <c r="W57" s="4"/>
      <c r="X57" s="4"/>
      <c r="Y57" s="4"/>
      <c r="Z57" s="4"/>
    </row>
    <row r="58" spans="1:26" ht="144" customHeight="1">
      <c r="A58" s="185" t="s">
        <v>52</v>
      </c>
      <c r="B58" s="218" t="s">
        <v>200</v>
      </c>
      <c r="C58" s="215"/>
      <c r="D58" s="216"/>
      <c r="E58" s="4"/>
      <c r="F58" s="4"/>
      <c r="G58" s="4"/>
      <c r="H58" s="4"/>
      <c r="I58" s="4"/>
      <c r="J58" s="4"/>
      <c r="K58" s="4"/>
      <c r="L58" s="4"/>
      <c r="M58" s="4"/>
      <c r="N58" s="4"/>
      <c r="O58" s="4"/>
      <c r="P58" s="4"/>
      <c r="Q58" s="4"/>
      <c r="R58" s="4"/>
      <c r="S58" s="4"/>
      <c r="T58" s="4"/>
      <c r="U58" s="4"/>
      <c r="V58" s="4"/>
      <c r="W58" s="4"/>
      <c r="X58" s="4"/>
      <c r="Y58" s="4"/>
      <c r="Z58" s="4"/>
    </row>
    <row r="59" spans="1:26" ht="150" customHeight="1">
      <c r="A59" s="185" t="s">
        <v>53</v>
      </c>
      <c r="B59" s="218" t="s">
        <v>201</v>
      </c>
      <c r="C59" s="215"/>
      <c r="D59" s="216"/>
      <c r="E59" s="4"/>
      <c r="F59" s="4"/>
      <c r="G59" s="4"/>
      <c r="H59" s="4"/>
      <c r="I59" s="4"/>
      <c r="J59" s="4"/>
      <c r="K59" s="4"/>
      <c r="L59" s="4"/>
      <c r="M59" s="4"/>
      <c r="N59" s="4"/>
      <c r="O59" s="4"/>
      <c r="P59" s="4"/>
      <c r="Q59" s="4"/>
      <c r="R59" s="4"/>
      <c r="S59" s="4"/>
      <c r="T59" s="4"/>
      <c r="U59" s="4"/>
      <c r="V59" s="4"/>
      <c r="W59" s="4"/>
      <c r="X59" s="4"/>
      <c r="Y59" s="4"/>
      <c r="Z59" s="4"/>
    </row>
    <row r="60" spans="1:26" ht="176.25" customHeight="1">
      <c r="A60" s="185" t="s">
        <v>54</v>
      </c>
      <c r="B60" s="218" t="s">
        <v>202</v>
      </c>
      <c r="C60" s="219"/>
      <c r="D60" s="220"/>
      <c r="E60" s="4"/>
      <c r="F60" s="4"/>
      <c r="G60" s="4"/>
      <c r="H60" s="4"/>
      <c r="I60" s="4"/>
      <c r="J60" s="4"/>
      <c r="K60" s="4"/>
      <c r="L60" s="4"/>
      <c r="M60" s="4"/>
      <c r="N60" s="4"/>
      <c r="O60" s="4"/>
      <c r="P60" s="4"/>
      <c r="Q60" s="4"/>
      <c r="R60" s="4"/>
      <c r="S60" s="4"/>
      <c r="T60" s="4"/>
      <c r="U60" s="4"/>
      <c r="V60" s="4"/>
      <c r="W60" s="4"/>
      <c r="X60" s="4"/>
      <c r="Y60" s="4"/>
      <c r="Z60" s="4"/>
    </row>
    <row r="61" spans="1:26" ht="15">
      <c r="A61" s="78"/>
      <c r="B61" s="75"/>
      <c r="C61" s="73"/>
      <c r="D61" s="73"/>
      <c r="E61" s="4"/>
      <c r="F61" s="4"/>
      <c r="G61" s="4"/>
      <c r="H61" s="4"/>
      <c r="I61" s="4"/>
      <c r="J61" s="4"/>
      <c r="K61" s="4"/>
      <c r="L61" s="4"/>
      <c r="M61" s="4"/>
      <c r="N61" s="4"/>
      <c r="O61" s="4"/>
      <c r="P61" s="4"/>
      <c r="Q61" s="4"/>
      <c r="R61" s="4"/>
      <c r="S61" s="4"/>
      <c r="T61" s="4"/>
      <c r="U61" s="4"/>
      <c r="V61" s="4"/>
      <c r="W61" s="4"/>
      <c r="X61" s="4"/>
      <c r="Y61" s="4"/>
      <c r="Z61" s="4"/>
    </row>
    <row r="62" spans="1:26" ht="15">
      <c r="A62" s="4"/>
      <c r="B62" s="75"/>
      <c r="C62" s="73"/>
      <c r="D62" s="73"/>
      <c r="E62" s="4"/>
      <c r="F62" s="4"/>
      <c r="G62" s="4"/>
      <c r="H62" s="4"/>
      <c r="I62" s="4"/>
      <c r="J62" s="4"/>
      <c r="K62" s="4"/>
      <c r="L62" s="4"/>
      <c r="M62" s="4"/>
      <c r="N62" s="4"/>
      <c r="O62" s="4"/>
      <c r="P62" s="4"/>
      <c r="Q62" s="4"/>
      <c r="R62" s="4"/>
      <c r="S62" s="4"/>
      <c r="T62" s="4"/>
      <c r="U62" s="4"/>
      <c r="V62" s="4"/>
      <c r="W62" s="4"/>
      <c r="X62" s="4"/>
      <c r="Y62" s="4"/>
      <c r="Z62" s="4"/>
    </row>
    <row r="63" spans="1:26" ht="15">
      <c r="A63" s="4"/>
      <c r="B63" s="75"/>
      <c r="C63" s="73"/>
      <c r="D63" s="73"/>
      <c r="E63" s="4"/>
      <c r="F63" s="4"/>
      <c r="G63" s="4"/>
      <c r="H63" s="4"/>
      <c r="I63" s="4"/>
      <c r="J63" s="4"/>
      <c r="K63" s="4"/>
      <c r="L63" s="4"/>
      <c r="M63" s="4"/>
      <c r="N63" s="4"/>
      <c r="O63" s="4"/>
      <c r="P63" s="4"/>
      <c r="Q63" s="4"/>
      <c r="R63" s="4"/>
      <c r="S63" s="4"/>
      <c r="T63" s="4"/>
      <c r="U63" s="4"/>
      <c r="V63" s="4"/>
      <c r="W63" s="4"/>
      <c r="X63" s="4"/>
      <c r="Y63" s="4"/>
      <c r="Z63" s="4"/>
    </row>
    <row r="64" spans="1:26" ht="15">
      <c r="A64" s="4"/>
      <c r="B64" s="75"/>
      <c r="C64" s="73"/>
      <c r="D64" s="73"/>
      <c r="E64" s="4"/>
      <c r="F64" s="4"/>
      <c r="G64" s="4"/>
      <c r="H64" s="4"/>
      <c r="I64" s="4"/>
      <c r="J64" s="4"/>
      <c r="K64" s="4"/>
      <c r="L64" s="4"/>
      <c r="M64" s="4"/>
      <c r="N64" s="4"/>
      <c r="O64" s="4"/>
      <c r="P64" s="4"/>
      <c r="Q64" s="4"/>
      <c r="R64" s="4"/>
      <c r="S64" s="4"/>
      <c r="T64" s="4"/>
      <c r="U64" s="4"/>
      <c r="V64" s="4"/>
      <c r="W64" s="4"/>
      <c r="X64" s="4"/>
      <c r="Y64" s="4"/>
      <c r="Z64" s="4"/>
    </row>
    <row r="65" spans="1:26" ht="15">
      <c r="A65" s="4"/>
      <c r="B65" s="75"/>
      <c r="C65" s="73"/>
      <c r="D65" s="73"/>
      <c r="E65" s="4"/>
      <c r="F65" s="4"/>
      <c r="G65" s="4"/>
      <c r="H65" s="4"/>
      <c r="I65" s="4"/>
      <c r="J65" s="4"/>
      <c r="K65" s="4"/>
      <c r="L65" s="4"/>
      <c r="M65" s="4"/>
      <c r="N65" s="4"/>
      <c r="O65" s="4"/>
      <c r="P65" s="4"/>
      <c r="Q65" s="4"/>
      <c r="R65" s="4"/>
      <c r="S65" s="4"/>
      <c r="T65" s="4"/>
      <c r="U65" s="4"/>
      <c r="V65" s="4"/>
      <c r="W65" s="4"/>
      <c r="X65" s="4"/>
      <c r="Y65" s="4"/>
      <c r="Z65" s="4"/>
    </row>
    <row r="66" spans="1:26" ht="15">
      <c r="A66" s="4"/>
      <c r="B66" s="75"/>
      <c r="C66" s="73"/>
      <c r="D66" s="73"/>
      <c r="E66" s="4"/>
      <c r="F66" s="4"/>
      <c r="G66" s="4"/>
      <c r="H66" s="4"/>
      <c r="I66" s="4"/>
      <c r="J66" s="4"/>
      <c r="K66" s="4"/>
      <c r="L66" s="4"/>
      <c r="M66" s="4"/>
      <c r="N66" s="4"/>
      <c r="O66" s="4"/>
      <c r="P66" s="4"/>
      <c r="Q66" s="4"/>
      <c r="R66" s="4"/>
      <c r="S66" s="4"/>
      <c r="T66" s="4"/>
      <c r="U66" s="4"/>
      <c r="V66" s="4"/>
      <c r="W66" s="4"/>
      <c r="X66" s="4"/>
      <c r="Y66" s="4"/>
      <c r="Z66" s="4"/>
    </row>
    <row r="67" spans="1:26" ht="15">
      <c r="A67" s="4"/>
      <c r="B67" s="75"/>
      <c r="C67" s="73"/>
      <c r="D67" s="73"/>
      <c r="E67" s="4"/>
      <c r="F67" s="4"/>
      <c r="G67" s="4"/>
      <c r="H67" s="4"/>
      <c r="I67" s="4"/>
      <c r="J67" s="4"/>
      <c r="K67" s="4"/>
      <c r="L67" s="4"/>
      <c r="M67" s="4"/>
      <c r="N67" s="4"/>
      <c r="O67" s="4"/>
      <c r="P67" s="4"/>
      <c r="Q67" s="4"/>
      <c r="R67" s="4"/>
      <c r="S67" s="4"/>
      <c r="T67" s="4"/>
      <c r="U67" s="4"/>
      <c r="V67" s="4"/>
      <c r="W67" s="4"/>
      <c r="X67" s="4"/>
      <c r="Y67" s="4"/>
      <c r="Z67" s="4"/>
    </row>
    <row r="68" spans="1:26" ht="15">
      <c r="A68" s="4"/>
      <c r="B68" s="75"/>
      <c r="C68" s="73"/>
      <c r="D68" s="73"/>
      <c r="E68" s="4"/>
      <c r="F68" s="4"/>
      <c r="G68" s="4"/>
      <c r="H68" s="4"/>
      <c r="I68" s="4"/>
      <c r="J68" s="4"/>
      <c r="K68" s="4"/>
      <c r="L68" s="4"/>
      <c r="M68" s="4"/>
      <c r="N68" s="4"/>
      <c r="O68" s="4"/>
      <c r="P68" s="4"/>
      <c r="Q68" s="4"/>
      <c r="R68" s="4"/>
      <c r="S68" s="4"/>
      <c r="T68" s="4"/>
      <c r="U68" s="4"/>
      <c r="V68" s="4"/>
      <c r="W68" s="4"/>
      <c r="X68" s="4"/>
      <c r="Y68" s="4"/>
      <c r="Z68" s="4"/>
    </row>
    <row r="69" spans="1:26" ht="15">
      <c r="A69" s="4"/>
      <c r="B69" s="75"/>
      <c r="C69" s="73"/>
      <c r="D69" s="73"/>
      <c r="E69" s="4"/>
      <c r="F69" s="4"/>
      <c r="G69" s="4"/>
      <c r="H69" s="4"/>
      <c r="I69" s="4"/>
      <c r="J69" s="4"/>
      <c r="K69" s="4"/>
      <c r="L69" s="4"/>
      <c r="M69" s="4"/>
      <c r="N69" s="4"/>
      <c r="O69" s="4"/>
      <c r="P69" s="4"/>
      <c r="Q69" s="4"/>
      <c r="R69" s="4"/>
      <c r="S69" s="4"/>
      <c r="T69" s="4"/>
      <c r="U69" s="4"/>
      <c r="V69" s="4"/>
      <c r="W69" s="4"/>
      <c r="X69" s="4"/>
      <c r="Y69" s="4"/>
      <c r="Z69" s="4"/>
    </row>
    <row r="70" spans="1:26" ht="15">
      <c r="A70" s="4"/>
      <c r="B70" s="75"/>
      <c r="C70" s="73"/>
      <c r="D70" s="73"/>
      <c r="E70" s="4"/>
      <c r="F70" s="4"/>
      <c r="G70" s="4"/>
      <c r="H70" s="4"/>
      <c r="I70" s="4"/>
      <c r="J70" s="4"/>
      <c r="K70" s="4"/>
      <c r="L70" s="4"/>
      <c r="M70" s="4"/>
      <c r="N70" s="4"/>
      <c r="O70" s="4"/>
      <c r="P70" s="4"/>
      <c r="Q70" s="4"/>
      <c r="R70" s="4"/>
      <c r="S70" s="4"/>
      <c r="T70" s="4"/>
      <c r="U70" s="4"/>
      <c r="V70" s="4"/>
      <c r="W70" s="4"/>
      <c r="X70" s="4"/>
      <c r="Y70" s="4"/>
      <c r="Z70" s="4"/>
    </row>
    <row r="71" spans="1:26" ht="15">
      <c r="A71" s="4"/>
      <c r="B71" s="75"/>
      <c r="C71" s="73"/>
      <c r="D71" s="73"/>
      <c r="E71" s="4"/>
      <c r="F71" s="4"/>
      <c r="G71" s="4"/>
      <c r="H71" s="4"/>
      <c r="I71" s="4"/>
      <c r="J71" s="4"/>
      <c r="K71" s="4"/>
      <c r="L71" s="4"/>
      <c r="M71" s="4"/>
      <c r="N71" s="4"/>
      <c r="O71" s="4"/>
      <c r="P71" s="4"/>
      <c r="Q71" s="4"/>
      <c r="R71" s="4"/>
      <c r="S71" s="4"/>
      <c r="T71" s="4"/>
      <c r="U71" s="4"/>
      <c r="V71" s="4"/>
      <c r="W71" s="4"/>
      <c r="X71" s="4"/>
      <c r="Y71" s="4"/>
      <c r="Z71" s="4"/>
    </row>
    <row r="72" spans="1:26" ht="15">
      <c r="A72" s="4"/>
      <c r="B72" s="75"/>
      <c r="C72" s="73"/>
      <c r="D72" s="73"/>
      <c r="E72" s="4"/>
      <c r="F72" s="4"/>
      <c r="G72" s="4"/>
      <c r="H72" s="4"/>
      <c r="I72" s="4"/>
      <c r="J72" s="4"/>
      <c r="K72" s="4"/>
      <c r="L72" s="4"/>
      <c r="M72" s="4"/>
      <c r="N72" s="4"/>
      <c r="O72" s="4"/>
      <c r="P72" s="4"/>
      <c r="Q72" s="4"/>
      <c r="R72" s="4"/>
      <c r="S72" s="4"/>
      <c r="T72" s="4"/>
      <c r="U72" s="4"/>
      <c r="V72" s="4"/>
      <c r="W72" s="4"/>
      <c r="X72" s="4"/>
      <c r="Y72" s="4"/>
      <c r="Z72" s="4"/>
    </row>
    <row r="73" spans="1:26" ht="15">
      <c r="A73" s="4"/>
      <c r="B73" s="75"/>
      <c r="C73" s="73"/>
      <c r="D73" s="73"/>
      <c r="E73" s="4"/>
      <c r="F73" s="4"/>
      <c r="G73" s="4"/>
      <c r="H73" s="4"/>
      <c r="I73" s="4"/>
      <c r="J73" s="4"/>
      <c r="K73" s="4"/>
      <c r="L73" s="4"/>
      <c r="M73" s="4"/>
      <c r="N73" s="4"/>
      <c r="O73" s="4"/>
      <c r="P73" s="4"/>
      <c r="Q73" s="4"/>
      <c r="R73" s="4"/>
      <c r="S73" s="4"/>
      <c r="T73" s="4"/>
      <c r="U73" s="4"/>
      <c r="V73" s="4"/>
      <c r="W73" s="4"/>
      <c r="X73" s="4"/>
      <c r="Y73" s="4"/>
      <c r="Z73" s="4"/>
    </row>
    <row r="74" spans="1:26" ht="15">
      <c r="A74" s="4"/>
      <c r="B74" s="75"/>
      <c r="C74" s="73"/>
      <c r="D74" s="73"/>
      <c r="E74" s="4"/>
      <c r="F74" s="4"/>
      <c r="G74" s="4"/>
      <c r="H74" s="4"/>
      <c r="I74" s="4"/>
      <c r="J74" s="4"/>
      <c r="K74" s="4"/>
      <c r="L74" s="4"/>
      <c r="M74" s="4"/>
      <c r="N74" s="4"/>
      <c r="O74" s="4"/>
      <c r="P74" s="4"/>
      <c r="Q74" s="4"/>
      <c r="R74" s="4"/>
      <c r="S74" s="4"/>
      <c r="T74" s="4"/>
      <c r="U74" s="4"/>
      <c r="V74" s="4"/>
      <c r="W74" s="4"/>
      <c r="X74" s="4"/>
      <c r="Y74" s="4"/>
      <c r="Z74" s="4"/>
    </row>
    <row r="75" spans="1:26" ht="15">
      <c r="A75" s="4"/>
      <c r="B75" s="75"/>
      <c r="C75" s="73"/>
      <c r="D75" s="73"/>
      <c r="E75" s="4"/>
      <c r="F75" s="4"/>
      <c r="G75" s="4"/>
      <c r="H75" s="4"/>
      <c r="I75" s="4"/>
      <c r="J75" s="4"/>
      <c r="K75" s="4"/>
      <c r="L75" s="4"/>
      <c r="M75" s="4"/>
      <c r="N75" s="4"/>
      <c r="O75" s="4"/>
      <c r="P75" s="4"/>
      <c r="Q75" s="4"/>
      <c r="R75" s="4"/>
      <c r="S75" s="4"/>
      <c r="T75" s="4"/>
      <c r="U75" s="4"/>
      <c r="V75" s="4"/>
      <c r="W75" s="4"/>
      <c r="X75" s="4"/>
      <c r="Y75" s="4"/>
      <c r="Z75" s="4"/>
    </row>
    <row r="76" spans="1:26" ht="15">
      <c r="A76" s="4"/>
      <c r="B76" s="75"/>
      <c r="C76" s="73"/>
      <c r="D76" s="73"/>
      <c r="E76" s="4"/>
      <c r="F76" s="4"/>
      <c r="G76" s="4"/>
      <c r="H76" s="4"/>
      <c r="I76" s="4"/>
      <c r="J76" s="4"/>
      <c r="K76" s="4"/>
      <c r="L76" s="4"/>
      <c r="M76" s="4"/>
      <c r="N76" s="4"/>
      <c r="O76" s="4"/>
      <c r="P76" s="4"/>
      <c r="Q76" s="4"/>
      <c r="R76" s="4"/>
      <c r="S76" s="4"/>
      <c r="T76" s="4"/>
      <c r="U76" s="4"/>
      <c r="V76" s="4"/>
      <c r="W76" s="4"/>
      <c r="X76" s="4"/>
      <c r="Y76" s="4"/>
      <c r="Z76" s="4"/>
    </row>
    <row r="77" spans="1:26" ht="15">
      <c r="A77" s="4"/>
      <c r="B77" s="75"/>
      <c r="C77" s="73"/>
      <c r="D77" s="73"/>
      <c r="E77" s="4"/>
      <c r="F77" s="4"/>
      <c r="G77" s="4"/>
      <c r="H77" s="4"/>
      <c r="I77" s="4"/>
      <c r="J77" s="4"/>
      <c r="K77" s="4"/>
      <c r="L77" s="4"/>
      <c r="M77" s="4"/>
      <c r="N77" s="4"/>
      <c r="O77" s="4"/>
      <c r="P77" s="4"/>
      <c r="Q77" s="4"/>
      <c r="R77" s="4"/>
      <c r="S77" s="4"/>
      <c r="T77" s="4"/>
      <c r="U77" s="4"/>
      <c r="V77" s="4"/>
      <c r="W77" s="4"/>
      <c r="X77" s="4"/>
      <c r="Y77" s="4"/>
      <c r="Z77" s="4"/>
    </row>
    <row r="78" spans="1:26" ht="15">
      <c r="A78" s="4"/>
      <c r="B78" s="75"/>
      <c r="C78" s="73"/>
      <c r="D78" s="73"/>
      <c r="E78" s="4"/>
      <c r="F78" s="4"/>
      <c r="G78" s="4"/>
      <c r="H78" s="4"/>
      <c r="I78" s="4"/>
      <c r="J78" s="4"/>
      <c r="K78" s="4"/>
      <c r="L78" s="4"/>
      <c r="M78" s="4"/>
      <c r="N78" s="4"/>
      <c r="O78" s="4"/>
      <c r="P78" s="4"/>
      <c r="Q78" s="4"/>
      <c r="R78" s="4"/>
      <c r="S78" s="4"/>
      <c r="T78" s="4"/>
      <c r="U78" s="4"/>
      <c r="V78" s="4"/>
      <c r="W78" s="4"/>
      <c r="X78" s="4"/>
      <c r="Y78" s="4"/>
      <c r="Z78" s="4"/>
    </row>
    <row r="79" spans="1:26" ht="15">
      <c r="A79" s="4"/>
      <c r="B79" s="75"/>
      <c r="C79" s="73"/>
      <c r="D79" s="73"/>
      <c r="E79" s="4"/>
      <c r="F79" s="4"/>
      <c r="G79" s="4"/>
      <c r="H79" s="4"/>
      <c r="I79" s="4"/>
      <c r="J79" s="4"/>
      <c r="K79" s="4"/>
      <c r="L79" s="4"/>
      <c r="M79" s="4"/>
      <c r="N79" s="4"/>
      <c r="O79" s="4"/>
      <c r="P79" s="4"/>
      <c r="Q79" s="4"/>
      <c r="R79" s="4"/>
      <c r="S79" s="4"/>
      <c r="T79" s="4"/>
      <c r="U79" s="4"/>
      <c r="V79" s="4"/>
      <c r="W79" s="4"/>
      <c r="X79" s="4"/>
      <c r="Y79" s="4"/>
      <c r="Z79" s="4"/>
    </row>
    <row r="80" spans="1:26" ht="15">
      <c r="A80" s="4"/>
      <c r="B80" s="75"/>
      <c r="C80" s="73"/>
      <c r="D80" s="73"/>
      <c r="E80" s="4"/>
      <c r="F80" s="4"/>
      <c r="G80" s="4"/>
      <c r="H80" s="4"/>
      <c r="I80" s="4"/>
      <c r="J80" s="4"/>
      <c r="K80" s="4"/>
      <c r="L80" s="4"/>
      <c r="M80" s="4"/>
      <c r="N80" s="4"/>
      <c r="O80" s="4"/>
      <c r="P80" s="4"/>
      <c r="Q80" s="4"/>
      <c r="R80" s="4"/>
      <c r="S80" s="4"/>
      <c r="T80" s="4"/>
      <c r="U80" s="4"/>
      <c r="V80" s="4"/>
      <c r="W80" s="4"/>
      <c r="X80" s="4"/>
      <c r="Y80" s="4"/>
      <c r="Z80" s="4"/>
    </row>
    <row r="81" spans="1:26" ht="15">
      <c r="A81" s="4"/>
      <c r="B81" s="75"/>
      <c r="C81" s="73"/>
      <c r="D81" s="73"/>
      <c r="E81" s="4"/>
      <c r="F81" s="4"/>
      <c r="G81" s="4"/>
      <c r="H81" s="4"/>
      <c r="I81" s="4"/>
      <c r="J81" s="4"/>
      <c r="K81" s="4"/>
      <c r="L81" s="4"/>
      <c r="M81" s="4"/>
      <c r="N81" s="4"/>
      <c r="O81" s="4"/>
      <c r="P81" s="4"/>
      <c r="Q81" s="4"/>
      <c r="R81" s="4"/>
      <c r="S81" s="4"/>
      <c r="T81" s="4"/>
      <c r="U81" s="4"/>
      <c r="V81" s="4"/>
      <c r="W81" s="4"/>
      <c r="X81" s="4"/>
      <c r="Y81" s="4"/>
      <c r="Z81" s="4"/>
    </row>
    <row r="82" spans="1:26" ht="15">
      <c r="A82" s="4"/>
      <c r="B82" s="75"/>
      <c r="C82" s="73"/>
      <c r="D82" s="73"/>
      <c r="E82" s="4"/>
      <c r="F82" s="4"/>
      <c r="G82" s="4"/>
      <c r="H82" s="4"/>
      <c r="I82" s="4"/>
      <c r="J82" s="4"/>
      <c r="K82" s="4"/>
      <c r="L82" s="4"/>
      <c r="M82" s="4"/>
      <c r="N82" s="4"/>
      <c r="O82" s="4"/>
      <c r="P82" s="4"/>
      <c r="Q82" s="4"/>
      <c r="R82" s="4"/>
      <c r="S82" s="4"/>
      <c r="T82" s="4"/>
      <c r="U82" s="4"/>
      <c r="V82" s="4"/>
      <c r="W82" s="4"/>
      <c r="X82" s="4"/>
      <c r="Y82" s="4"/>
      <c r="Z82" s="4"/>
    </row>
    <row r="83" spans="1:26" ht="15">
      <c r="A83" s="4"/>
      <c r="B83" s="75"/>
      <c r="C83" s="73"/>
      <c r="D83" s="73"/>
      <c r="E83" s="4"/>
      <c r="F83" s="4"/>
      <c r="G83" s="4"/>
      <c r="H83" s="4"/>
      <c r="I83" s="4"/>
      <c r="J83" s="4"/>
      <c r="K83" s="4"/>
      <c r="L83" s="4"/>
      <c r="M83" s="4"/>
      <c r="N83" s="4"/>
      <c r="O83" s="4"/>
      <c r="P83" s="4"/>
      <c r="Q83" s="4"/>
      <c r="R83" s="4"/>
      <c r="S83" s="4"/>
      <c r="T83" s="4"/>
      <c r="U83" s="4"/>
      <c r="V83" s="4"/>
      <c r="W83" s="4"/>
      <c r="X83" s="4"/>
      <c r="Y83" s="4"/>
      <c r="Z83" s="4"/>
    </row>
    <row r="84" spans="1:26" ht="15">
      <c r="A84" s="4"/>
      <c r="B84" s="75"/>
      <c r="C84" s="73"/>
      <c r="D84" s="73"/>
      <c r="E84" s="4"/>
      <c r="F84" s="4"/>
      <c r="G84" s="4"/>
      <c r="H84" s="4"/>
      <c r="I84" s="4"/>
      <c r="J84" s="4"/>
      <c r="K84" s="4"/>
      <c r="L84" s="4"/>
      <c r="M84" s="4"/>
      <c r="N84" s="4"/>
      <c r="O84" s="4"/>
      <c r="P84" s="4"/>
      <c r="Q84" s="4"/>
      <c r="R84" s="4"/>
      <c r="S84" s="4"/>
      <c r="T84" s="4"/>
      <c r="U84" s="4"/>
      <c r="V84" s="4"/>
      <c r="W84" s="4"/>
      <c r="X84" s="4"/>
      <c r="Y84" s="4"/>
      <c r="Z84" s="4"/>
    </row>
    <row r="85" spans="1:26" ht="15">
      <c r="A85" s="4"/>
      <c r="B85" s="75"/>
      <c r="C85" s="73"/>
      <c r="D85" s="73"/>
      <c r="E85" s="4"/>
      <c r="F85" s="4"/>
      <c r="G85" s="4"/>
      <c r="H85" s="4"/>
      <c r="I85" s="4"/>
      <c r="J85" s="4"/>
      <c r="K85" s="4"/>
      <c r="L85" s="4"/>
      <c r="M85" s="4"/>
      <c r="N85" s="4"/>
      <c r="O85" s="4"/>
      <c r="P85" s="4"/>
      <c r="Q85" s="4"/>
      <c r="R85" s="4"/>
      <c r="S85" s="4"/>
      <c r="T85" s="4"/>
      <c r="U85" s="4"/>
      <c r="V85" s="4"/>
      <c r="W85" s="4"/>
      <c r="X85" s="4"/>
      <c r="Y85" s="4"/>
      <c r="Z85" s="4"/>
    </row>
    <row r="86" spans="1:26" ht="15">
      <c r="A86" s="4"/>
      <c r="B86" s="75"/>
      <c r="C86" s="73"/>
      <c r="D86" s="73"/>
      <c r="E86" s="4"/>
      <c r="F86" s="4"/>
      <c r="G86" s="4"/>
      <c r="H86" s="4"/>
      <c r="I86" s="4"/>
      <c r="J86" s="4"/>
      <c r="K86" s="4"/>
      <c r="L86" s="4"/>
      <c r="M86" s="4"/>
      <c r="N86" s="4"/>
      <c r="O86" s="4"/>
      <c r="P86" s="4"/>
      <c r="Q86" s="4"/>
      <c r="R86" s="4"/>
      <c r="S86" s="4"/>
      <c r="T86" s="4"/>
      <c r="U86" s="4"/>
      <c r="V86" s="4"/>
      <c r="W86" s="4"/>
      <c r="X86" s="4"/>
      <c r="Y86" s="4"/>
      <c r="Z86" s="4"/>
    </row>
    <row r="87" spans="1:26" ht="15">
      <c r="A87" s="4"/>
      <c r="B87" s="75"/>
      <c r="C87" s="73"/>
      <c r="D87" s="73"/>
      <c r="E87" s="4"/>
      <c r="F87" s="4"/>
      <c r="G87" s="4"/>
      <c r="H87" s="4"/>
      <c r="I87" s="4"/>
      <c r="J87" s="4"/>
      <c r="K87" s="4"/>
      <c r="L87" s="4"/>
      <c r="M87" s="4"/>
      <c r="N87" s="4"/>
      <c r="O87" s="4"/>
      <c r="P87" s="4"/>
      <c r="Q87" s="4"/>
      <c r="R87" s="4"/>
      <c r="S87" s="4"/>
      <c r="T87" s="4"/>
      <c r="U87" s="4"/>
      <c r="V87" s="4"/>
      <c r="W87" s="4"/>
      <c r="X87" s="4"/>
      <c r="Y87" s="4"/>
      <c r="Z87" s="4"/>
    </row>
    <row r="88" spans="1:26" ht="15">
      <c r="A88" s="4"/>
      <c r="B88" s="75"/>
      <c r="C88" s="73"/>
      <c r="D88" s="73"/>
      <c r="E88" s="4"/>
      <c r="F88" s="4"/>
      <c r="G88" s="4"/>
      <c r="H88" s="4"/>
      <c r="I88" s="4"/>
      <c r="J88" s="4"/>
      <c r="K88" s="4"/>
      <c r="L88" s="4"/>
      <c r="M88" s="4"/>
      <c r="N88" s="4"/>
      <c r="O88" s="4"/>
      <c r="P88" s="4"/>
      <c r="Q88" s="4"/>
      <c r="R88" s="4"/>
      <c r="S88" s="4"/>
      <c r="T88" s="4"/>
      <c r="U88" s="4"/>
      <c r="V88" s="4"/>
      <c r="W88" s="4"/>
      <c r="X88" s="4"/>
      <c r="Y88" s="4"/>
      <c r="Z88" s="4"/>
    </row>
    <row r="89" spans="1:26" ht="15">
      <c r="A89" s="4"/>
      <c r="B89" s="75"/>
      <c r="C89" s="73"/>
      <c r="D89" s="73"/>
      <c r="E89" s="4"/>
      <c r="F89" s="4"/>
      <c r="G89" s="4"/>
      <c r="H89" s="4"/>
      <c r="I89" s="4"/>
      <c r="J89" s="4"/>
      <c r="K89" s="4"/>
      <c r="L89" s="4"/>
      <c r="M89" s="4"/>
      <c r="N89" s="4"/>
      <c r="O89" s="4"/>
      <c r="P89" s="4"/>
      <c r="Q89" s="4"/>
      <c r="R89" s="4"/>
      <c r="S89" s="4"/>
      <c r="T89" s="4"/>
      <c r="U89" s="4"/>
      <c r="V89" s="4"/>
      <c r="W89" s="4"/>
      <c r="X89" s="4"/>
      <c r="Y89" s="4"/>
      <c r="Z89" s="4"/>
    </row>
    <row r="90" spans="1:26" ht="15">
      <c r="A90" s="4"/>
      <c r="B90" s="75"/>
      <c r="C90" s="73"/>
      <c r="D90" s="73"/>
      <c r="E90" s="4"/>
      <c r="F90" s="4"/>
      <c r="G90" s="4"/>
      <c r="H90" s="4"/>
      <c r="I90" s="4"/>
      <c r="J90" s="4"/>
      <c r="K90" s="4"/>
      <c r="L90" s="4"/>
      <c r="M90" s="4"/>
      <c r="N90" s="4"/>
      <c r="O90" s="4"/>
      <c r="P90" s="4"/>
      <c r="Q90" s="4"/>
      <c r="R90" s="4"/>
      <c r="S90" s="4"/>
      <c r="T90" s="4"/>
      <c r="U90" s="4"/>
      <c r="V90" s="4"/>
      <c r="W90" s="4"/>
      <c r="X90" s="4"/>
      <c r="Y90" s="4"/>
      <c r="Z90" s="4"/>
    </row>
    <row r="91" spans="1:26" ht="15">
      <c r="A91" s="4"/>
      <c r="B91" s="75"/>
      <c r="C91" s="73"/>
      <c r="D91" s="73"/>
      <c r="E91" s="4"/>
      <c r="F91" s="4"/>
      <c r="G91" s="4"/>
      <c r="H91" s="4"/>
      <c r="I91" s="4"/>
      <c r="J91" s="4"/>
      <c r="K91" s="4"/>
      <c r="L91" s="4"/>
      <c r="M91" s="4"/>
      <c r="N91" s="4"/>
      <c r="O91" s="4"/>
      <c r="P91" s="4"/>
      <c r="Q91" s="4"/>
      <c r="R91" s="4"/>
      <c r="S91" s="4"/>
      <c r="T91" s="4"/>
      <c r="U91" s="4"/>
      <c r="V91" s="4"/>
      <c r="W91" s="4"/>
      <c r="X91" s="4"/>
      <c r="Y91" s="4"/>
      <c r="Z91" s="4"/>
    </row>
    <row r="92" spans="1:26" ht="15">
      <c r="A92" s="4"/>
      <c r="B92" s="75"/>
      <c r="C92" s="73"/>
      <c r="D92" s="73"/>
      <c r="E92" s="4"/>
      <c r="F92" s="4"/>
      <c r="G92" s="4"/>
      <c r="H92" s="4"/>
      <c r="I92" s="4"/>
      <c r="J92" s="4"/>
      <c r="K92" s="4"/>
      <c r="L92" s="4"/>
      <c r="M92" s="4"/>
      <c r="N92" s="4"/>
      <c r="O92" s="4"/>
      <c r="P92" s="4"/>
      <c r="Q92" s="4"/>
      <c r="R92" s="4"/>
      <c r="S92" s="4"/>
      <c r="T92" s="4"/>
      <c r="U92" s="4"/>
      <c r="V92" s="4"/>
      <c r="W92" s="4"/>
      <c r="X92" s="4"/>
      <c r="Y92" s="4"/>
      <c r="Z92" s="4"/>
    </row>
    <row r="93" spans="1:26" ht="15">
      <c r="A93" s="4"/>
      <c r="B93" s="75"/>
      <c r="C93" s="73"/>
      <c r="D93" s="73"/>
      <c r="E93" s="4"/>
      <c r="F93" s="4"/>
      <c r="G93" s="4"/>
      <c r="H93" s="4"/>
      <c r="I93" s="4"/>
      <c r="J93" s="4"/>
      <c r="K93" s="4"/>
      <c r="L93" s="4"/>
      <c r="M93" s="4"/>
      <c r="N93" s="4"/>
      <c r="O93" s="4"/>
      <c r="P93" s="4"/>
      <c r="Q93" s="4"/>
      <c r="R93" s="4"/>
      <c r="S93" s="4"/>
      <c r="T93" s="4"/>
      <c r="U93" s="4"/>
      <c r="V93" s="4"/>
      <c r="W93" s="4"/>
      <c r="X93" s="4"/>
      <c r="Y93" s="4"/>
      <c r="Z93" s="4"/>
    </row>
    <row r="94" spans="1:26" ht="15">
      <c r="A94" s="4"/>
      <c r="B94" s="75"/>
      <c r="C94" s="73"/>
      <c r="D94" s="73"/>
      <c r="E94" s="4"/>
      <c r="F94" s="4"/>
      <c r="G94" s="4"/>
      <c r="H94" s="4"/>
      <c r="I94" s="4"/>
      <c r="J94" s="4"/>
      <c r="K94" s="4"/>
      <c r="L94" s="4"/>
      <c r="M94" s="4"/>
      <c r="N94" s="4"/>
      <c r="O94" s="4"/>
      <c r="P94" s="4"/>
      <c r="Q94" s="4"/>
      <c r="R94" s="4"/>
      <c r="S94" s="4"/>
      <c r="T94" s="4"/>
      <c r="U94" s="4"/>
      <c r="V94" s="4"/>
      <c r="W94" s="4"/>
      <c r="X94" s="4"/>
      <c r="Y94" s="4"/>
      <c r="Z94" s="4"/>
    </row>
    <row r="95" spans="1:26" ht="15">
      <c r="A95" s="4"/>
      <c r="B95" s="75"/>
      <c r="C95" s="73"/>
      <c r="D95" s="73"/>
      <c r="E95" s="4"/>
      <c r="F95" s="4"/>
      <c r="G95" s="4"/>
      <c r="H95" s="4"/>
      <c r="I95" s="4"/>
      <c r="J95" s="4"/>
      <c r="K95" s="4"/>
      <c r="L95" s="4"/>
      <c r="M95" s="4"/>
      <c r="N95" s="4"/>
      <c r="O95" s="4"/>
      <c r="P95" s="4"/>
      <c r="Q95" s="4"/>
      <c r="R95" s="4"/>
      <c r="S95" s="4"/>
      <c r="T95" s="4"/>
      <c r="U95" s="4"/>
      <c r="V95" s="4"/>
      <c r="W95" s="4"/>
      <c r="X95" s="4"/>
      <c r="Y95" s="4"/>
      <c r="Z95" s="4"/>
    </row>
    <row r="96" spans="1:26" ht="15">
      <c r="A96" s="4"/>
      <c r="B96" s="75"/>
      <c r="C96" s="73"/>
      <c r="D96" s="73"/>
      <c r="E96" s="4"/>
      <c r="F96" s="4"/>
      <c r="G96" s="4"/>
      <c r="H96" s="4"/>
      <c r="I96" s="4"/>
      <c r="J96" s="4"/>
      <c r="K96" s="4"/>
      <c r="L96" s="4"/>
      <c r="M96" s="4"/>
      <c r="N96" s="4"/>
      <c r="O96" s="4"/>
      <c r="P96" s="4"/>
      <c r="Q96" s="4"/>
      <c r="R96" s="4"/>
      <c r="S96" s="4"/>
      <c r="T96" s="4"/>
      <c r="U96" s="4"/>
      <c r="V96" s="4"/>
      <c r="W96" s="4"/>
      <c r="X96" s="4"/>
      <c r="Y96" s="4"/>
      <c r="Z96" s="4"/>
    </row>
    <row r="97" spans="1:26" ht="15">
      <c r="A97" s="4"/>
      <c r="B97" s="75"/>
      <c r="C97" s="73"/>
      <c r="D97" s="73"/>
      <c r="E97" s="4"/>
      <c r="F97" s="4"/>
      <c r="G97" s="4"/>
      <c r="H97" s="4"/>
      <c r="I97" s="4"/>
      <c r="J97" s="4"/>
      <c r="K97" s="4"/>
      <c r="L97" s="4"/>
      <c r="M97" s="4"/>
      <c r="N97" s="4"/>
      <c r="O97" s="4"/>
      <c r="P97" s="4"/>
      <c r="Q97" s="4"/>
      <c r="R97" s="4"/>
      <c r="S97" s="4"/>
      <c r="T97" s="4"/>
      <c r="U97" s="4"/>
      <c r="V97" s="4"/>
      <c r="W97" s="4"/>
      <c r="X97" s="4"/>
      <c r="Y97" s="4"/>
      <c r="Z97" s="4"/>
    </row>
    <row r="98" spans="1:26" ht="15">
      <c r="A98" s="4"/>
      <c r="B98" s="75"/>
      <c r="C98" s="73"/>
      <c r="D98" s="73"/>
      <c r="E98" s="4"/>
      <c r="F98" s="4"/>
      <c r="G98" s="4"/>
      <c r="H98" s="4"/>
      <c r="I98" s="4"/>
      <c r="J98" s="4"/>
      <c r="K98" s="4"/>
      <c r="L98" s="4"/>
      <c r="M98" s="4"/>
      <c r="N98" s="4"/>
      <c r="O98" s="4"/>
      <c r="P98" s="4"/>
      <c r="Q98" s="4"/>
      <c r="R98" s="4"/>
      <c r="S98" s="4"/>
      <c r="T98" s="4"/>
      <c r="U98" s="4"/>
      <c r="V98" s="4"/>
      <c r="W98" s="4"/>
      <c r="X98" s="4"/>
      <c r="Y98" s="4"/>
      <c r="Z98" s="4"/>
    </row>
    <row r="99" spans="1:26" ht="15">
      <c r="A99" s="4"/>
      <c r="B99" s="75"/>
      <c r="C99" s="73"/>
      <c r="D99" s="73"/>
      <c r="E99" s="4"/>
      <c r="F99" s="4"/>
      <c r="G99" s="4"/>
      <c r="H99" s="4"/>
      <c r="I99" s="4"/>
      <c r="J99" s="4"/>
      <c r="K99" s="4"/>
      <c r="L99" s="4"/>
      <c r="M99" s="4"/>
      <c r="N99" s="4"/>
      <c r="O99" s="4"/>
      <c r="P99" s="4"/>
      <c r="Q99" s="4"/>
      <c r="R99" s="4"/>
      <c r="S99" s="4"/>
      <c r="T99" s="4"/>
      <c r="U99" s="4"/>
      <c r="V99" s="4"/>
      <c r="W99" s="4"/>
      <c r="X99" s="4"/>
      <c r="Y99" s="4"/>
      <c r="Z99" s="4"/>
    </row>
    <row r="100" spans="1:26" ht="15">
      <c r="A100" s="4"/>
      <c r="B100" s="75"/>
      <c r="C100" s="73"/>
      <c r="D100" s="73"/>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5"/>
      <c r="C101" s="73"/>
      <c r="D101" s="73"/>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5"/>
      <c r="C102" s="73"/>
      <c r="D102" s="73"/>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5"/>
      <c r="C103" s="73"/>
      <c r="D103" s="73"/>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5"/>
      <c r="C104" s="73"/>
      <c r="D104" s="73"/>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5"/>
      <c r="C105" s="73"/>
      <c r="D105" s="73"/>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5"/>
      <c r="C106" s="73"/>
      <c r="D106" s="73"/>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5"/>
      <c r="C107" s="73"/>
      <c r="D107" s="73"/>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5"/>
      <c r="C108" s="73"/>
      <c r="D108" s="73"/>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5"/>
      <c r="C109" s="73"/>
      <c r="D109" s="73"/>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5"/>
      <c r="C110" s="73"/>
      <c r="D110" s="73"/>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5"/>
      <c r="C111" s="73"/>
      <c r="D111" s="73"/>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5"/>
      <c r="C112" s="73"/>
      <c r="D112" s="73"/>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5"/>
      <c r="C113" s="73"/>
      <c r="D113" s="73"/>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5"/>
      <c r="C114" s="73"/>
      <c r="D114" s="73"/>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5"/>
      <c r="C115" s="73"/>
      <c r="D115" s="73"/>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5"/>
      <c r="C116" s="73"/>
      <c r="D116" s="73"/>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5"/>
      <c r="C117" s="73"/>
      <c r="D117" s="73"/>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5"/>
      <c r="C118" s="73"/>
      <c r="D118" s="73"/>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5"/>
      <c r="C119" s="73"/>
      <c r="D119" s="73"/>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5"/>
      <c r="C120" s="73"/>
      <c r="D120" s="73"/>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5"/>
      <c r="C121" s="73"/>
      <c r="D121" s="73"/>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5"/>
      <c r="C122" s="73"/>
      <c r="D122" s="73"/>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5"/>
      <c r="C123" s="73"/>
      <c r="D123" s="73"/>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5"/>
      <c r="C124" s="73"/>
      <c r="D124" s="73"/>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5"/>
      <c r="C125" s="73"/>
      <c r="D125" s="73"/>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5"/>
      <c r="C126" s="73"/>
      <c r="D126" s="73"/>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5"/>
      <c r="C127" s="73"/>
      <c r="D127" s="73"/>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5"/>
      <c r="C128" s="73"/>
      <c r="D128" s="73"/>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5"/>
      <c r="C129" s="73"/>
      <c r="D129" s="73"/>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5"/>
      <c r="C130" s="73"/>
      <c r="D130" s="73"/>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5"/>
      <c r="C131" s="73"/>
      <c r="D131" s="73"/>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5"/>
      <c r="C132" s="73"/>
      <c r="D132" s="73"/>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5"/>
      <c r="C133" s="73"/>
      <c r="D133" s="73"/>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5"/>
      <c r="C134" s="73"/>
      <c r="D134" s="73"/>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5"/>
      <c r="C135" s="73"/>
      <c r="D135" s="73"/>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5"/>
      <c r="C136" s="73"/>
      <c r="D136" s="73"/>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5"/>
      <c r="C137" s="73"/>
      <c r="D137" s="73"/>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5"/>
      <c r="C138" s="73"/>
      <c r="D138" s="73"/>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5"/>
      <c r="C139" s="73"/>
      <c r="D139" s="73"/>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5"/>
      <c r="C140" s="73"/>
      <c r="D140" s="73"/>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5"/>
      <c r="C141" s="73"/>
      <c r="D141" s="73"/>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5"/>
      <c r="C142" s="73"/>
      <c r="D142" s="73"/>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5"/>
      <c r="C143" s="73"/>
      <c r="D143" s="73"/>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5"/>
      <c r="C144" s="73"/>
      <c r="D144" s="73"/>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5"/>
      <c r="C145" s="73"/>
      <c r="D145" s="73"/>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5"/>
      <c r="C146" s="73"/>
      <c r="D146" s="73"/>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5"/>
      <c r="C147" s="73"/>
      <c r="D147" s="73"/>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5"/>
      <c r="C148" s="73"/>
      <c r="D148" s="73"/>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5"/>
      <c r="C149" s="73"/>
      <c r="D149" s="73"/>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5"/>
      <c r="C150" s="73"/>
      <c r="D150" s="73"/>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5"/>
      <c r="C151" s="73"/>
      <c r="D151" s="73"/>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5"/>
      <c r="C152" s="73"/>
      <c r="D152" s="73"/>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5"/>
      <c r="C153" s="73"/>
      <c r="D153" s="73"/>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5"/>
      <c r="C154" s="73"/>
      <c r="D154" s="73"/>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5"/>
      <c r="C155" s="73"/>
      <c r="D155" s="73"/>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5"/>
      <c r="C156" s="73"/>
      <c r="D156" s="73"/>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5"/>
      <c r="C157" s="73"/>
      <c r="D157" s="73"/>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5"/>
      <c r="C158" s="73"/>
      <c r="D158" s="73"/>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5"/>
      <c r="C159" s="73"/>
      <c r="D159" s="73"/>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5"/>
      <c r="C160" s="73"/>
      <c r="D160" s="73"/>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5"/>
      <c r="C161" s="73"/>
      <c r="D161" s="73"/>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5"/>
      <c r="C162" s="73"/>
      <c r="D162" s="73"/>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5"/>
      <c r="C163" s="73"/>
      <c r="D163" s="73"/>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5"/>
      <c r="C164" s="73"/>
      <c r="D164" s="73"/>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5"/>
      <c r="C165" s="73"/>
      <c r="D165" s="73"/>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5"/>
      <c r="C166" s="73"/>
      <c r="D166" s="73"/>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5"/>
      <c r="C167" s="73"/>
      <c r="D167" s="73"/>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5"/>
      <c r="C168" s="73"/>
      <c r="D168" s="73"/>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5"/>
      <c r="C169" s="73"/>
      <c r="D169" s="73"/>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5"/>
      <c r="C170" s="73"/>
      <c r="D170" s="73"/>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5"/>
      <c r="C171" s="73"/>
      <c r="D171" s="73"/>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5"/>
      <c r="C172" s="73"/>
      <c r="D172" s="73"/>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5"/>
      <c r="C173" s="73"/>
      <c r="D173" s="73"/>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5"/>
      <c r="C174" s="73"/>
      <c r="D174" s="73"/>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5"/>
      <c r="C175" s="73"/>
      <c r="D175" s="73"/>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5"/>
      <c r="C176" s="73"/>
      <c r="D176" s="73"/>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5"/>
      <c r="C177" s="73"/>
      <c r="D177" s="73"/>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5"/>
      <c r="C178" s="73"/>
      <c r="D178" s="73"/>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5"/>
      <c r="C179" s="73"/>
      <c r="D179" s="73"/>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5"/>
      <c r="C180" s="73"/>
      <c r="D180" s="73"/>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5"/>
      <c r="C181" s="73"/>
      <c r="D181" s="73"/>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5"/>
      <c r="C182" s="73"/>
      <c r="D182" s="73"/>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5"/>
      <c r="C183" s="73"/>
      <c r="D183" s="73"/>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5"/>
      <c r="C184" s="73"/>
      <c r="D184" s="73"/>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5"/>
      <c r="C185" s="73"/>
      <c r="D185" s="73"/>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5"/>
      <c r="C186" s="73"/>
      <c r="D186" s="73"/>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5"/>
      <c r="C187" s="73"/>
      <c r="D187" s="73"/>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5"/>
      <c r="C188" s="73"/>
      <c r="D188" s="73"/>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5"/>
      <c r="C189" s="73"/>
      <c r="D189" s="73"/>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5"/>
      <c r="C190" s="73"/>
      <c r="D190" s="73"/>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5"/>
      <c r="C191" s="73"/>
      <c r="D191" s="73"/>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5"/>
      <c r="C192" s="73"/>
      <c r="D192" s="73"/>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5"/>
      <c r="C193" s="73"/>
      <c r="D193" s="73"/>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5"/>
      <c r="C194" s="73"/>
      <c r="D194" s="73"/>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5"/>
      <c r="C195" s="73"/>
      <c r="D195" s="73"/>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5"/>
      <c r="C196" s="73"/>
      <c r="D196" s="73"/>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5"/>
      <c r="C197" s="73"/>
      <c r="D197" s="73"/>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5"/>
      <c r="C198" s="73"/>
      <c r="D198" s="73"/>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5"/>
      <c r="C199" s="73"/>
      <c r="D199" s="73"/>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5"/>
      <c r="C200" s="73"/>
      <c r="D200" s="73"/>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5"/>
      <c r="C201" s="73"/>
      <c r="D201" s="73"/>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5"/>
      <c r="C202" s="73"/>
      <c r="D202" s="73"/>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5"/>
      <c r="C203" s="73"/>
      <c r="D203" s="73"/>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5"/>
      <c r="C204" s="73"/>
      <c r="D204" s="73"/>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5"/>
      <c r="C205" s="73"/>
      <c r="D205" s="73"/>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5"/>
      <c r="C206" s="73"/>
      <c r="D206" s="73"/>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5"/>
      <c r="C207" s="73"/>
      <c r="D207" s="73"/>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5"/>
      <c r="C208" s="73"/>
      <c r="D208" s="73"/>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5"/>
      <c r="C209" s="73"/>
      <c r="D209" s="73"/>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5"/>
      <c r="C210" s="73"/>
      <c r="D210" s="73"/>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5"/>
      <c r="C211" s="73"/>
      <c r="D211" s="73"/>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5"/>
      <c r="C212" s="73"/>
      <c r="D212" s="73"/>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5"/>
      <c r="C213" s="73"/>
      <c r="D213" s="73"/>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5"/>
      <c r="C214" s="73"/>
      <c r="D214" s="73"/>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5"/>
      <c r="C215" s="73"/>
      <c r="D215" s="73"/>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5"/>
      <c r="C216" s="73"/>
      <c r="D216" s="73"/>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5"/>
      <c r="C217" s="73"/>
      <c r="D217" s="73"/>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5"/>
      <c r="C218" s="73"/>
      <c r="D218" s="73"/>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5"/>
      <c r="C219" s="73"/>
      <c r="D219" s="73"/>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5"/>
      <c r="C220" s="73"/>
      <c r="D220" s="73"/>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5"/>
      <c r="C221" s="73"/>
      <c r="D221" s="73"/>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5"/>
      <c r="C222" s="73"/>
      <c r="D222" s="73"/>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5"/>
      <c r="C223" s="73"/>
      <c r="D223" s="73"/>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5"/>
      <c r="C224" s="73"/>
      <c r="D224" s="73"/>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5"/>
      <c r="C225" s="73"/>
      <c r="D225" s="73"/>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5"/>
      <c r="C226" s="73"/>
      <c r="D226" s="73"/>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5"/>
      <c r="C227" s="73"/>
      <c r="D227" s="73"/>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5"/>
      <c r="C228" s="73"/>
      <c r="D228" s="73"/>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5"/>
      <c r="C229" s="73"/>
      <c r="D229" s="73"/>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5"/>
      <c r="C230" s="73"/>
      <c r="D230" s="73"/>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5"/>
      <c r="C231" s="73"/>
      <c r="D231" s="73"/>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5"/>
      <c r="C232" s="73"/>
      <c r="D232" s="73"/>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5"/>
      <c r="C233" s="73"/>
      <c r="D233" s="73"/>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5"/>
      <c r="C234" s="73"/>
      <c r="D234" s="73"/>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5"/>
      <c r="C235" s="73"/>
      <c r="D235" s="73"/>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5"/>
      <c r="C236" s="73"/>
      <c r="D236" s="73"/>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5"/>
      <c r="C237" s="73"/>
      <c r="D237" s="73"/>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5"/>
      <c r="C238" s="73"/>
      <c r="D238" s="73"/>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5"/>
      <c r="C239" s="73"/>
      <c r="D239" s="73"/>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5"/>
      <c r="C240" s="73"/>
      <c r="D240" s="73"/>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5"/>
      <c r="C241" s="73"/>
      <c r="D241" s="73"/>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5"/>
      <c r="C242" s="73"/>
      <c r="D242" s="73"/>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5"/>
      <c r="C243" s="73"/>
      <c r="D243" s="73"/>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5"/>
      <c r="C244" s="73"/>
      <c r="D244" s="73"/>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5"/>
      <c r="C245" s="73"/>
      <c r="D245" s="73"/>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5"/>
      <c r="C246" s="73"/>
      <c r="D246" s="73"/>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5"/>
      <c r="C247" s="73"/>
      <c r="D247" s="73"/>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5"/>
      <c r="C248" s="73"/>
      <c r="D248" s="73"/>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5"/>
      <c r="C249" s="73"/>
      <c r="D249" s="73"/>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5"/>
      <c r="C250" s="73"/>
      <c r="D250" s="73"/>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5"/>
      <c r="C251" s="73"/>
      <c r="D251" s="73"/>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5"/>
      <c r="C252" s="73"/>
      <c r="D252" s="73"/>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5"/>
      <c r="C253" s="73"/>
      <c r="D253" s="73"/>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5"/>
      <c r="C254" s="73"/>
      <c r="D254" s="73"/>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5"/>
      <c r="C255" s="73"/>
      <c r="D255" s="73"/>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5"/>
      <c r="C256" s="73"/>
      <c r="D256" s="73"/>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5"/>
      <c r="C257" s="73"/>
      <c r="D257" s="73"/>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5"/>
      <c r="C258" s="73"/>
      <c r="D258" s="73"/>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5"/>
      <c r="C259" s="73"/>
      <c r="D259" s="73"/>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5"/>
      <c r="C260" s="73"/>
      <c r="D260" s="73"/>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5"/>
      <c r="C261" s="73"/>
      <c r="D261" s="73"/>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5"/>
      <c r="C262" s="73"/>
      <c r="D262" s="73"/>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5"/>
      <c r="C263" s="73"/>
      <c r="D263" s="73"/>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5"/>
      <c r="C264" s="73"/>
      <c r="D264" s="73"/>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5"/>
      <c r="C265" s="73"/>
      <c r="D265" s="73"/>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5"/>
      <c r="C266" s="73"/>
      <c r="D266" s="73"/>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5"/>
      <c r="C267" s="73"/>
      <c r="D267" s="73"/>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5"/>
      <c r="C268" s="73"/>
      <c r="D268" s="73"/>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5"/>
      <c r="C269" s="73"/>
      <c r="D269" s="73"/>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5"/>
      <c r="C270" s="73"/>
      <c r="D270" s="73"/>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5"/>
      <c r="C271" s="73"/>
      <c r="D271" s="73"/>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5"/>
      <c r="C272" s="73"/>
      <c r="D272" s="73"/>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5"/>
      <c r="C273" s="73"/>
      <c r="D273" s="73"/>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5"/>
      <c r="C274" s="73"/>
      <c r="D274" s="73"/>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5"/>
      <c r="C275" s="73"/>
      <c r="D275" s="73"/>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5"/>
      <c r="C276" s="73"/>
      <c r="D276" s="73"/>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5"/>
      <c r="C277" s="73"/>
      <c r="D277" s="73"/>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5"/>
      <c r="C278" s="73"/>
      <c r="D278" s="73"/>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5"/>
      <c r="C279" s="73"/>
      <c r="D279" s="73"/>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5"/>
      <c r="C280" s="73"/>
      <c r="D280" s="73"/>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5"/>
      <c r="C281" s="73"/>
      <c r="D281" s="73"/>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5"/>
      <c r="C282" s="73"/>
      <c r="D282" s="73"/>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5"/>
      <c r="C283" s="73"/>
      <c r="D283" s="73"/>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5"/>
      <c r="C284" s="73"/>
      <c r="D284" s="73"/>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5"/>
      <c r="C285" s="73"/>
      <c r="D285" s="73"/>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5"/>
      <c r="C286" s="73"/>
      <c r="D286" s="73"/>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5"/>
      <c r="C287" s="73"/>
      <c r="D287" s="73"/>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5"/>
      <c r="C288" s="73"/>
      <c r="D288" s="73"/>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5"/>
      <c r="C289" s="73"/>
      <c r="D289" s="73"/>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5"/>
      <c r="C290" s="73"/>
      <c r="D290" s="73"/>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5"/>
      <c r="C291" s="73"/>
      <c r="D291" s="73"/>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5"/>
      <c r="C292" s="73"/>
      <c r="D292" s="73"/>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5"/>
      <c r="C293" s="73"/>
      <c r="D293" s="73"/>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5"/>
      <c r="C294" s="73"/>
      <c r="D294" s="73"/>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5"/>
      <c r="C295" s="73"/>
      <c r="D295" s="73"/>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5"/>
      <c r="C296" s="73"/>
      <c r="D296" s="73"/>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5"/>
      <c r="C297" s="73"/>
      <c r="D297" s="73"/>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5"/>
      <c r="C298" s="73"/>
      <c r="D298" s="73"/>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5"/>
      <c r="C299" s="73"/>
      <c r="D299" s="73"/>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5"/>
      <c r="C300" s="73"/>
      <c r="D300" s="73"/>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5"/>
      <c r="C301" s="73"/>
      <c r="D301" s="73"/>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5"/>
      <c r="C302" s="73"/>
      <c r="D302" s="73"/>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5"/>
      <c r="C303" s="73"/>
      <c r="D303" s="73"/>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5"/>
      <c r="C304" s="73"/>
      <c r="D304" s="73"/>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5"/>
      <c r="C305" s="73"/>
      <c r="D305" s="73"/>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5"/>
      <c r="C306" s="73"/>
      <c r="D306" s="73"/>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5"/>
      <c r="C307" s="73"/>
      <c r="D307" s="73"/>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5"/>
      <c r="C308" s="73"/>
      <c r="D308" s="73"/>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5"/>
      <c r="C309" s="73"/>
      <c r="D309" s="73"/>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5"/>
      <c r="C310" s="73"/>
      <c r="D310" s="73"/>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5"/>
      <c r="C311" s="73"/>
      <c r="D311" s="73"/>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5"/>
      <c r="C312" s="73"/>
      <c r="D312" s="73"/>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5"/>
      <c r="C313" s="73"/>
      <c r="D313" s="73"/>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5"/>
      <c r="C314" s="73"/>
      <c r="D314" s="73"/>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5"/>
      <c r="C315" s="73"/>
      <c r="D315" s="73"/>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5"/>
      <c r="C316" s="73"/>
      <c r="D316" s="73"/>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5"/>
      <c r="C317" s="73"/>
      <c r="D317" s="73"/>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5"/>
      <c r="C318" s="73"/>
      <c r="D318" s="73"/>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5"/>
      <c r="C319" s="73"/>
      <c r="D319" s="73"/>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5"/>
      <c r="C320" s="73"/>
      <c r="D320" s="73"/>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5"/>
      <c r="C321" s="73"/>
      <c r="D321" s="73"/>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5"/>
      <c r="C322" s="73"/>
      <c r="D322" s="73"/>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5"/>
      <c r="C323" s="73"/>
      <c r="D323" s="73"/>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5"/>
      <c r="C324" s="73"/>
      <c r="D324" s="73"/>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5"/>
      <c r="C325" s="73"/>
      <c r="D325" s="73"/>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5"/>
      <c r="C326" s="73"/>
      <c r="D326" s="73"/>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5"/>
      <c r="C327" s="73"/>
      <c r="D327" s="73"/>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5"/>
      <c r="C328" s="73"/>
      <c r="D328" s="73"/>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5"/>
      <c r="C329" s="73"/>
      <c r="D329" s="73"/>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5"/>
      <c r="C330" s="73"/>
      <c r="D330" s="73"/>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5"/>
      <c r="C331" s="73"/>
      <c r="D331" s="73"/>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5"/>
      <c r="C332" s="73"/>
      <c r="D332" s="73"/>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5"/>
      <c r="C333" s="73"/>
      <c r="D333" s="73"/>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5"/>
      <c r="C334" s="73"/>
      <c r="D334" s="73"/>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5"/>
      <c r="C335" s="73"/>
      <c r="D335" s="73"/>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5"/>
      <c r="C336" s="73"/>
      <c r="D336" s="73"/>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5"/>
      <c r="C337" s="73"/>
      <c r="D337" s="73"/>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5"/>
      <c r="C338" s="73"/>
      <c r="D338" s="73"/>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5"/>
      <c r="C339" s="73"/>
      <c r="D339" s="73"/>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5"/>
      <c r="C340" s="73"/>
      <c r="D340" s="73"/>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5"/>
      <c r="C341" s="73"/>
      <c r="D341" s="73"/>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5"/>
      <c r="C342" s="73"/>
      <c r="D342" s="73"/>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5"/>
      <c r="C343" s="73"/>
      <c r="D343" s="73"/>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5"/>
      <c r="C344" s="73"/>
      <c r="D344" s="73"/>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5"/>
      <c r="C345" s="73"/>
      <c r="D345" s="73"/>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5"/>
      <c r="C346" s="73"/>
      <c r="D346" s="73"/>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5"/>
      <c r="C347" s="73"/>
      <c r="D347" s="73"/>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5"/>
      <c r="C348" s="73"/>
      <c r="D348" s="73"/>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5"/>
      <c r="C349" s="73"/>
      <c r="D349" s="73"/>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5"/>
      <c r="C350" s="73"/>
      <c r="D350" s="73"/>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5"/>
      <c r="C351" s="73"/>
      <c r="D351" s="73"/>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5"/>
      <c r="C352" s="73"/>
      <c r="D352" s="73"/>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5"/>
      <c r="C353" s="73"/>
      <c r="D353" s="73"/>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5"/>
      <c r="C354" s="73"/>
      <c r="D354" s="73"/>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5"/>
      <c r="C355" s="73"/>
      <c r="D355" s="73"/>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5"/>
      <c r="C356" s="73"/>
      <c r="D356" s="73"/>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5"/>
      <c r="C357" s="73"/>
      <c r="D357" s="73"/>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5"/>
      <c r="C358" s="73"/>
      <c r="D358" s="73"/>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5"/>
      <c r="C359" s="73"/>
      <c r="D359" s="73"/>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5"/>
      <c r="C360" s="73"/>
      <c r="D360" s="73"/>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5"/>
      <c r="C361" s="73"/>
      <c r="D361" s="73"/>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5"/>
      <c r="C362" s="73"/>
      <c r="D362" s="73"/>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5"/>
      <c r="C363" s="73"/>
      <c r="D363" s="73"/>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5"/>
      <c r="C364" s="73"/>
      <c r="D364" s="73"/>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5"/>
      <c r="C365" s="73"/>
      <c r="D365" s="73"/>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5"/>
      <c r="C366" s="73"/>
      <c r="D366" s="73"/>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5"/>
      <c r="C367" s="73"/>
      <c r="D367" s="73"/>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5"/>
      <c r="C368" s="73"/>
      <c r="D368" s="73"/>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5"/>
      <c r="C369" s="73"/>
      <c r="D369" s="73"/>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5"/>
      <c r="C370" s="73"/>
      <c r="D370" s="73"/>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5"/>
      <c r="C371" s="73"/>
      <c r="D371" s="73"/>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5"/>
      <c r="C372" s="73"/>
      <c r="D372" s="73"/>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5"/>
      <c r="C373" s="73"/>
      <c r="D373" s="73"/>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5"/>
      <c r="C374" s="73"/>
      <c r="D374" s="73"/>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5"/>
      <c r="C375" s="73"/>
      <c r="D375" s="73"/>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5"/>
      <c r="C376" s="73"/>
      <c r="D376" s="73"/>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5"/>
      <c r="C377" s="73"/>
      <c r="D377" s="73"/>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5"/>
      <c r="C378" s="73"/>
      <c r="D378" s="73"/>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5"/>
      <c r="C379" s="73"/>
      <c r="D379" s="73"/>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5"/>
      <c r="C380" s="73"/>
      <c r="D380" s="73"/>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5"/>
      <c r="C381" s="73"/>
      <c r="D381" s="73"/>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5"/>
      <c r="C382" s="73"/>
      <c r="D382" s="73"/>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5"/>
      <c r="C383" s="73"/>
      <c r="D383" s="73"/>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5"/>
      <c r="C384" s="73"/>
      <c r="D384" s="73"/>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5"/>
      <c r="C385" s="73"/>
      <c r="D385" s="73"/>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5"/>
      <c r="C386" s="73"/>
      <c r="D386" s="73"/>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5"/>
      <c r="C387" s="73"/>
      <c r="D387" s="73"/>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5"/>
      <c r="C388" s="73"/>
      <c r="D388" s="73"/>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5"/>
      <c r="C389" s="73"/>
      <c r="D389" s="73"/>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5"/>
      <c r="C390" s="73"/>
      <c r="D390" s="73"/>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5"/>
      <c r="C391" s="73"/>
      <c r="D391" s="73"/>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5"/>
      <c r="C392" s="73"/>
      <c r="D392" s="73"/>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5"/>
      <c r="C393" s="73"/>
      <c r="D393" s="73"/>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5"/>
      <c r="C394" s="73"/>
      <c r="D394" s="73"/>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5"/>
      <c r="C395" s="73"/>
      <c r="D395" s="73"/>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5"/>
      <c r="C396" s="73"/>
      <c r="D396" s="73"/>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5"/>
      <c r="C397" s="73"/>
      <c r="D397" s="73"/>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5"/>
      <c r="C398" s="73"/>
      <c r="D398" s="73"/>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5"/>
      <c r="C399" s="73"/>
      <c r="D399" s="73"/>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5"/>
      <c r="C400" s="73"/>
      <c r="D400" s="73"/>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5"/>
      <c r="C401" s="73"/>
      <c r="D401" s="73"/>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5"/>
      <c r="C402" s="73"/>
      <c r="D402" s="73"/>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5"/>
      <c r="C403" s="73"/>
      <c r="D403" s="73"/>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5"/>
      <c r="C404" s="73"/>
      <c r="D404" s="73"/>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5"/>
      <c r="C405" s="73"/>
      <c r="D405" s="73"/>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5"/>
      <c r="C406" s="73"/>
      <c r="D406" s="73"/>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5"/>
      <c r="C407" s="73"/>
      <c r="D407" s="73"/>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5"/>
      <c r="C408" s="73"/>
      <c r="D408" s="73"/>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5"/>
      <c r="C409" s="73"/>
      <c r="D409" s="73"/>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5"/>
      <c r="C410" s="73"/>
      <c r="D410" s="73"/>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5"/>
      <c r="C411" s="73"/>
      <c r="D411" s="73"/>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5"/>
      <c r="C412" s="73"/>
      <c r="D412" s="73"/>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5"/>
      <c r="C413" s="73"/>
      <c r="D413" s="73"/>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5"/>
      <c r="C414" s="73"/>
      <c r="D414" s="73"/>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5"/>
      <c r="C415" s="73"/>
      <c r="D415" s="73"/>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5"/>
      <c r="C416" s="73"/>
      <c r="D416" s="73"/>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5"/>
      <c r="C417" s="73"/>
      <c r="D417" s="73"/>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5"/>
      <c r="C418" s="73"/>
      <c r="D418" s="73"/>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5"/>
      <c r="C419" s="73"/>
      <c r="D419" s="73"/>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5"/>
      <c r="C420" s="73"/>
      <c r="D420" s="73"/>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5"/>
      <c r="C421" s="73"/>
      <c r="D421" s="73"/>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5"/>
      <c r="C422" s="73"/>
      <c r="D422" s="73"/>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5"/>
      <c r="C423" s="73"/>
      <c r="D423" s="73"/>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5"/>
      <c r="C424" s="73"/>
      <c r="D424" s="73"/>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5"/>
      <c r="C425" s="73"/>
      <c r="D425" s="73"/>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5"/>
      <c r="C426" s="73"/>
      <c r="D426" s="73"/>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5"/>
      <c r="C427" s="73"/>
      <c r="D427" s="73"/>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5"/>
      <c r="C428" s="73"/>
      <c r="D428" s="73"/>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5"/>
      <c r="C429" s="73"/>
      <c r="D429" s="73"/>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5"/>
      <c r="C430" s="73"/>
      <c r="D430" s="73"/>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5"/>
      <c r="C431" s="73"/>
      <c r="D431" s="73"/>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5"/>
      <c r="C432" s="73"/>
      <c r="D432" s="73"/>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5"/>
      <c r="C433" s="73"/>
      <c r="D433" s="73"/>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5"/>
      <c r="C434" s="73"/>
      <c r="D434" s="73"/>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5"/>
      <c r="C435" s="73"/>
      <c r="D435" s="73"/>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5"/>
      <c r="C436" s="73"/>
      <c r="D436" s="73"/>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5"/>
      <c r="C437" s="73"/>
      <c r="D437" s="73"/>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5"/>
      <c r="C438" s="73"/>
      <c r="D438" s="73"/>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5"/>
      <c r="C439" s="73"/>
      <c r="D439" s="73"/>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5"/>
      <c r="C440" s="73"/>
      <c r="D440" s="73"/>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5"/>
      <c r="C441" s="73"/>
      <c r="D441" s="73"/>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5"/>
      <c r="C442" s="73"/>
      <c r="D442" s="73"/>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5"/>
      <c r="C443" s="73"/>
      <c r="D443" s="73"/>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5"/>
      <c r="C444" s="73"/>
      <c r="D444" s="73"/>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5"/>
      <c r="C445" s="73"/>
      <c r="D445" s="73"/>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5"/>
      <c r="C446" s="73"/>
      <c r="D446" s="73"/>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5"/>
      <c r="C447" s="73"/>
      <c r="D447" s="73"/>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5"/>
      <c r="C448" s="73"/>
      <c r="D448" s="73"/>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5"/>
      <c r="C449" s="73"/>
      <c r="D449" s="73"/>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5"/>
      <c r="C450" s="73"/>
      <c r="D450" s="73"/>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5"/>
      <c r="C451" s="73"/>
      <c r="D451" s="73"/>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5"/>
      <c r="C452" s="73"/>
      <c r="D452" s="73"/>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5"/>
      <c r="C453" s="73"/>
      <c r="D453" s="73"/>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5"/>
      <c r="C454" s="73"/>
      <c r="D454" s="73"/>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5"/>
      <c r="C455" s="73"/>
      <c r="D455" s="73"/>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5"/>
      <c r="C456" s="73"/>
      <c r="D456" s="73"/>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5"/>
      <c r="C457" s="73"/>
      <c r="D457" s="73"/>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5"/>
      <c r="C458" s="73"/>
      <c r="D458" s="73"/>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5"/>
      <c r="C459" s="73"/>
      <c r="D459" s="73"/>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5"/>
      <c r="C460" s="73"/>
      <c r="D460" s="73"/>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5"/>
      <c r="C461" s="73"/>
      <c r="D461" s="73"/>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5"/>
      <c r="C462" s="73"/>
      <c r="D462" s="73"/>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5"/>
      <c r="C463" s="73"/>
      <c r="D463" s="73"/>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5"/>
      <c r="C464" s="73"/>
      <c r="D464" s="73"/>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5"/>
      <c r="C465" s="73"/>
      <c r="D465" s="73"/>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5"/>
      <c r="C466" s="73"/>
      <c r="D466" s="73"/>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5"/>
      <c r="C467" s="73"/>
      <c r="D467" s="73"/>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5"/>
      <c r="C468" s="73"/>
      <c r="D468" s="73"/>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5"/>
      <c r="C469" s="73"/>
      <c r="D469" s="73"/>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5"/>
      <c r="C470" s="73"/>
      <c r="D470" s="73"/>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5"/>
      <c r="C471" s="73"/>
      <c r="D471" s="73"/>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5"/>
      <c r="C472" s="73"/>
      <c r="D472" s="73"/>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5"/>
      <c r="C473" s="73"/>
      <c r="D473" s="73"/>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5"/>
      <c r="C474" s="73"/>
      <c r="D474" s="73"/>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5"/>
      <c r="C475" s="73"/>
      <c r="D475" s="73"/>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5"/>
      <c r="C476" s="73"/>
      <c r="D476" s="73"/>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5"/>
      <c r="C477" s="73"/>
      <c r="D477" s="73"/>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5"/>
      <c r="C478" s="73"/>
      <c r="D478" s="73"/>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5"/>
      <c r="C479" s="73"/>
      <c r="D479" s="73"/>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5"/>
      <c r="C480" s="73"/>
      <c r="D480" s="73"/>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5"/>
      <c r="C481" s="73"/>
      <c r="D481" s="73"/>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5"/>
      <c r="C482" s="73"/>
      <c r="D482" s="73"/>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5"/>
      <c r="C483" s="73"/>
      <c r="D483" s="73"/>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5"/>
      <c r="C484" s="73"/>
      <c r="D484" s="73"/>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5"/>
      <c r="C485" s="73"/>
      <c r="D485" s="73"/>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5"/>
      <c r="C486" s="73"/>
      <c r="D486" s="73"/>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5"/>
      <c r="C487" s="73"/>
      <c r="D487" s="73"/>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5"/>
      <c r="C488" s="73"/>
      <c r="D488" s="73"/>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5"/>
      <c r="C489" s="73"/>
      <c r="D489" s="73"/>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5"/>
      <c r="C490" s="73"/>
      <c r="D490" s="73"/>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5"/>
      <c r="C491" s="73"/>
      <c r="D491" s="73"/>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5"/>
      <c r="C492" s="73"/>
      <c r="D492" s="73"/>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5"/>
      <c r="C493" s="73"/>
      <c r="D493" s="73"/>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5"/>
      <c r="C494" s="73"/>
      <c r="D494" s="73"/>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5"/>
      <c r="C495" s="73"/>
      <c r="D495" s="73"/>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5"/>
      <c r="C496" s="73"/>
      <c r="D496" s="73"/>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5"/>
      <c r="C497" s="73"/>
      <c r="D497" s="73"/>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5"/>
      <c r="C498" s="73"/>
      <c r="D498" s="73"/>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5"/>
      <c r="C499" s="73"/>
      <c r="D499" s="73"/>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5"/>
      <c r="C500" s="73"/>
      <c r="D500" s="73"/>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5"/>
      <c r="C501" s="73"/>
      <c r="D501" s="73"/>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5"/>
      <c r="C502" s="73"/>
      <c r="D502" s="73"/>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5"/>
      <c r="C503" s="73"/>
      <c r="D503" s="73"/>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5"/>
      <c r="C504" s="73"/>
      <c r="D504" s="73"/>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5"/>
      <c r="C505" s="73"/>
      <c r="D505" s="73"/>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5"/>
      <c r="C506" s="73"/>
      <c r="D506" s="73"/>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5"/>
      <c r="C507" s="73"/>
      <c r="D507" s="73"/>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5"/>
      <c r="C508" s="73"/>
      <c r="D508" s="73"/>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5"/>
      <c r="C509" s="73"/>
      <c r="D509" s="73"/>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5"/>
      <c r="C510" s="73"/>
      <c r="D510" s="73"/>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5"/>
      <c r="C511" s="73"/>
      <c r="D511" s="73"/>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5"/>
      <c r="C512" s="73"/>
      <c r="D512" s="73"/>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5"/>
      <c r="C513" s="73"/>
      <c r="D513" s="73"/>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5"/>
      <c r="C514" s="73"/>
      <c r="D514" s="73"/>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5"/>
      <c r="C515" s="73"/>
      <c r="D515" s="73"/>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5"/>
      <c r="C516" s="73"/>
      <c r="D516" s="73"/>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5"/>
      <c r="C517" s="73"/>
      <c r="D517" s="73"/>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5"/>
      <c r="C518" s="73"/>
      <c r="D518" s="73"/>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5"/>
      <c r="C519" s="73"/>
      <c r="D519" s="73"/>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5"/>
      <c r="C520" s="73"/>
      <c r="D520" s="73"/>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5"/>
      <c r="C521" s="73"/>
      <c r="D521" s="73"/>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5"/>
      <c r="C522" s="73"/>
      <c r="D522" s="73"/>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5"/>
      <c r="C523" s="73"/>
      <c r="D523" s="73"/>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5"/>
      <c r="C524" s="73"/>
      <c r="D524" s="73"/>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5"/>
      <c r="C525" s="73"/>
      <c r="D525" s="73"/>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5"/>
      <c r="C526" s="73"/>
      <c r="D526" s="73"/>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5"/>
      <c r="C527" s="73"/>
      <c r="D527" s="73"/>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5"/>
      <c r="C528" s="73"/>
      <c r="D528" s="73"/>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5"/>
      <c r="C529" s="73"/>
      <c r="D529" s="73"/>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5"/>
      <c r="C530" s="73"/>
      <c r="D530" s="73"/>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5"/>
      <c r="C531" s="73"/>
      <c r="D531" s="73"/>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5"/>
      <c r="C532" s="73"/>
      <c r="D532" s="73"/>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5"/>
      <c r="C533" s="73"/>
      <c r="D533" s="73"/>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5"/>
      <c r="C534" s="73"/>
      <c r="D534" s="73"/>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5"/>
      <c r="C535" s="73"/>
      <c r="D535" s="73"/>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5"/>
      <c r="C536" s="73"/>
      <c r="D536" s="73"/>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5"/>
      <c r="C537" s="73"/>
      <c r="D537" s="73"/>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5"/>
      <c r="C538" s="73"/>
      <c r="D538" s="73"/>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5"/>
      <c r="C539" s="73"/>
      <c r="D539" s="73"/>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5"/>
      <c r="C540" s="73"/>
      <c r="D540" s="73"/>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5"/>
      <c r="C541" s="73"/>
      <c r="D541" s="73"/>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5"/>
      <c r="C542" s="73"/>
      <c r="D542" s="73"/>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5"/>
      <c r="C543" s="73"/>
      <c r="D543" s="73"/>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5"/>
      <c r="C544" s="73"/>
      <c r="D544" s="73"/>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5"/>
      <c r="C545" s="73"/>
      <c r="D545" s="73"/>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5"/>
      <c r="C546" s="73"/>
      <c r="D546" s="73"/>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5"/>
      <c r="C547" s="73"/>
      <c r="D547" s="73"/>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5"/>
      <c r="C548" s="73"/>
      <c r="D548" s="73"/>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5"/>
      <c r="C549" s="73"/>
      <c r="D549" s="73"/>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5"/>
      <c r="C550" s="73"/>
      <c r="D550" s="73"/>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5"/>
      <c r="C551" s="73"/>
      <c r="D551" s="73"/>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5"/>
      <c r="C552" s="73"/>
      <c r="D552" s="73"/>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5"/>
      <c r="C553" s="73"/>
      <c r="D553" s="73"/>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5"/>
      <c r="C554" s="73"/>
      <c r="D554" s="73"/>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5"/>
      <c r="C555" s="73"/>
      <c r="D555" s="73"/>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5"/>
      <c r="C556" s="73"/>
      <c r="D556" s="73"/>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5"/>
      <c r="C557" s="73"/>
      <c r="D557" s="73"/>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5"/>
      <c r="C558" s="73"/>
      <c r="D558" s="73"/>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5"/>
      <c r="C559" s="73"/>
      <c r="D559" s="73"/>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5"/>
      <c r="C560" s="73"/>
      <c r="D560" s="73"/>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5"/>
      <c r="C561" s="73"/>
      <c r="D561" s="73"/>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5"/>
      <c r="C562" s="73"/>
      <c r="D562" s="73"/>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5"/>
      <c r="C563" s="73"/>
      <c r="D563" s="73"/>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5"/>
      <c r="C564" s="73"/>
      <c r="D564" s="73"/>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5"/>
      <c r="C565" s="73"/>
      <c r="D565" s="73"/>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5"/>
      <c r="C566" s="73"/>
      <c r="D566" s="73"/>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5"/>
      <c r="C567" s="73"/>
      <c r="D567" s="73"/>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5"/>
      <c r="C568" s="73"/>
      <c r="D568" s="73"/>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5"/>
      <c r="C569" s="73"/>
      <c r="D569" s="73"/>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5"/>
      <c r="C570" s="73"/>
      <c r="D570" s="73"/>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5"/>
      <c r="C571" s="73"/>
      <c r="D571" s="73"/>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5"/>
      <c r="C572" s="73"/>
      <c r="D572" s="73"/>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5"/>
      <c r="C573" s="73"/>
      <c r="D573" s="73"/>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5"/>
      <c r="C574" s="73"/>
      <c r="D574" s="73"/>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5"/>
      <c r="C575" s="73"/>
      <c r="D575" s="73"/>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5"/>
      <c r="C576" s="73"/>
      <c r="D576" s="73"/>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5"/>
      <c r="C577" s="73"/>
      <c r="D577" s="73"/>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5"/>
      <c r="C578" s="73"/>
      <c r="D578" s="73"/>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5"/>
      <c r="C579" s="73"/>
      <c r="D579" s="73"/>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5"/>
      <c r="C580" s="73"/>
      <c r="D580" s="73"/>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5"/>
      <c r="C581" s="73"/>
      <c r="D581" s="73"/>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5"/>
      <c r="C582" s="73"/>
      <c r="D582" s="73"/>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5"/>
      <c r="C583" s="73"/>
      <c r="D583" s="73"/>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5"/>
      <c r="C584" s="73"/>
      <c r="D584" s="73"/>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5"/>
      <c r="C585" s="73"/>
      <c r="D585" s="73"/>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5"/>
      <c r="C586" s="73"/>
      <c r="D586" s="73"/>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5"/>
      <c r="C587" s="73"/>
      <c r="D587" s="73"/>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5"/>
      <c r="C588" s="73"/>
      <c r="D588" s="73"/>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5"/>
      <c r="C589" s="73"/>
      <c r="D589" s="73"/>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5"/>
      <c r="C590" s="73"/>
      <c r="D590" s="73"/>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5"/>
      <c r="C591" s="73"/>
      <c r="D591" s="73"/>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5"/>
      <c r="C592" s="73"/>
      <c r="D592" s="73"/>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5"/>
      <c r="C593" s="73"/>
      <c r="D593" s="73"/>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5"/>
      <c r="C594" s="73"/>
      <c r="D594" s="73"/>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5"/>
      <c r="C595" s="73"/>
      <c r="D595" s="73"/>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5"/>
      <c r="C596" s="73"/>
      <c r="D596" s="73"/>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5"/>
      <c r="C597" s="73"/>
      <c r="D597" s="73"/>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5"/>
      <c r="C598" s="73"/>
      <c r="D598" s="73"/>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5"/>
      <c r="C599" s="73"/>
      <c r="D599" s="73"/>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5"/>
      <c r="C600" s="73"/>
      <c r="D600" s="73"/>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5"/>
      <c r="C601" s="73"/>
      <c r="D601" s="73"/>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5"/>
      <c r="C602" s="73"/>
      <c r="D602" s="73"/>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5"/>
      <c r="C603" s="73"/>
      <c r="D603" s="73"/>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5"/>
      <c r="C604" s="73"/>
      <c r="D604" s="73"/>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5"/>
      <c r="C605" s="73"/>
      <c r="D605" s="73"/>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5"/>
      <c r="C606" s="73"/>
      <c r="D606" s="73"/>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5"/>
      <c r="C607" s="73"/>
      <c r="D607" s="73"/>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5"/>
      <c r="C608" s="73"/>
      <c r="D608" s="73"/>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5"/>
      <c r="C609" s="73"/>
      <c r="D609" s="73"/>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5"/>
      <c r="C610" s="73"/>
      <c r="D610" s="73"/>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5"/>
      <c r="C611" s="73"/>
      <c r="D611" s="73"/>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5"/>
      <c r="C612" s="73"/>
      <c r="D612" s="73"/>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5"/>
      <c r="C613" s="73"/>
      <c r="D613" s="73"/>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5"/>
      <c r="C614" s="73"/>
      <c r="D614" s="73"/>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5"/>
      <c r="C615" s="73"/>
      <c r="D615" s="73"/>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5"/>
      <c r="C616" s="73"/>
      <c r="D616" s="73"/>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5"/>
      <c r="C617" s="73"/>
      <c r="D617" s="73"/>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5"/>
      <c r="C618" s="73"/>
      <c r="D618" s="73"/>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5"/>
      <c r="C619" s="73"/>
      <c r="D619" s="73"/>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5"/>
      <c r="C620" s="73"/>
      <c r="D620" s="73"/>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5"/>
      <c r="C621" s="73"/>
      <c r="D621" s="73"/>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5"/>
      <c r="C622" s="73"/>
      <c r="D622" s="73"/>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5"/>
      <c r="C623" s="73"/>
      <c r="D623" s="73"/>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5"/>
      <c r="C624" s="73"/>
      <c r="D624" s="73"/>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5"/>
      <c r="C625" s="73"/>
      <c r="D625" s="73"/>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5"/>
      <c r="C626" s="73"/>
      <c r="D626" s="73"/>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5"/>
      <c r="C627" s="73"/>
      <c r="D627" s="73"/>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5"/>
      <c r="C628" s="73"/>
      <c r="D628" s="73"/>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5"/>
      <c r="C629" s="73"/>
      <c r="D629" s="73"/>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5"/>
      <c r="C630" s="73"/>
      <c r="D630" s="73"/>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5"/>
      <c r="C631" s="73"/>
      <c r="D631" s="73"/>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5"/>
      <c r="C632" s="73"/>
      <c r="D632" s="73"/>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5"/>
      <c r="C633" s="73"/>
      <c r="D633" s="73"/>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5"/>
      <c r="C634" s="73"/>
      <c r="D634" s="73"/>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5"/>
      <c r="C635" s="73"/>
      <c r="D635" s="73"/>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5"/>
      <c r="C636" s="73"/>
      <c r="D636" s="73"/>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5"/>
      <c r="C637" s="73"/>
      <c r="D637" s="73"/>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5"/>
      <c r="C638" s="73"/>
      <c r="D638" s="73"/>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5"/>
      <c r="C639" s="73"/>
      <c r="D639" s="73"/>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5"/>
      <c r="C640" s="73"/>
      <c r="D640" s="73"/>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5"/>
      <c r="C641" s="73"/>
      <c r="D641" s="73"/>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5"/>
      <c r="C642" s="73"/>
      <c r="D642" s="73"/>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5"/>
      <c r="C643" s="73"/>
      <c r="D643" s="73"/>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5"/>
      <c r="C644" s="73"/>
      <c r="D644" s="73"/>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5"/>
      <c r="C645" s="73"/>
      <c r="D645" s="73"/>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5"/>
      <c r="C646" s="73"/>
      <c r="D646" s="73"/>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5"/>
      <c r="C647" s="73"/>
      <c r="D647" s="73"/>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5"/>
      <c r="C648" s="73"/>
      <c r="D648" s="73"/>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5"/>
      <c r="C649" s="73"/>
      <c r="D649" s="73"/>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5"/>
      <c r="C650" s="73"/>
      <c r="D650" s="73"/>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5"/>
      <c r="C651" s="73"/>
      <c r="D651" s="73"/>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5"/>
      <c r="C652" s="73"/>
      <c r="D652" s="73"/>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5"/>
      <c r="C653" s="73"/>
      <c r="D653" s="73"/>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5"/>
      <c r="C654" s="73"/>
      <c r="D654" s="73"/>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5"/>
      <c r="C655" s="73"/>
      <c r="D655" s="73"/>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5"/>
      <c r="C656" s="73"/>
      <c r="D656" s="73"/>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5"/>
      <c r="C657" s="73"/>
      <c r="D657" s="73"/>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5"/>
      <c r="C658" s="73"/>
      <c r="D658" s="73"/>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5"/>
      <c r="C659" s="73"/>
      <c r="D659" s="73"/>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5"/>
      <c r="C660" s="73"/>
      <c r="D660" s="73"/>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5"/>
      <c r="C661" s="73"/>
      <c r="D661" s="73"/>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5"/>
      <c r="C662" s="73"/>
      <c r="D662" s="73"/>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5"/>
      <c r="C663" s="73"/>
      <c r="D663" s="73"/>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5"/>
      <c r="C664" s="73"/>
      <c r="D664" s="73"/>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5"/>
      <c r="C665" s="73"/>
      <c r="D665" s="73"/>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5"/>
      <c r="C666" s="73"/>
      <c r="D666" s="73"/>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5"/>
      <c r="C667" s="73"/>
      <c r="D667" s="73"/>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5"/>
      <c r="C668" s="73"/>
      <c r="D668" s="73"/>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5"/>
      <c r="C669" s="73"/>
      <c r="D669" s="73"/>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5"/>
      <c r="C670" s="73"/>
      <c r="D670" s="73"/>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5"/>
      <c r="C671" s="73"/>
      <c r="D671" s="73"/>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5"/>
      <c r="C672" s="73"/>
      <c r="D672" s="73"/>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5"/>
      <c r="C673" s="73"/>
      <c r="D673" s="73"/>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5"/>
      <c r="C674" s="73"/>
      <c r="D674" s="73"/>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5"/>
      <c r="C675" s="73"/>
      <c r="D675" s="73"/>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5"/>
      <c r="C676" s="73"/>
      <c r="D676" s="73"/>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5"/>
      <c r="C677" s="73"/>
      <c r="D677" s="73"/>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5"/>
      <c r="C678" s="73"/>
      <c r="D678" s="73"/>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5"/>
      <c r="C679" s="73"/>
      <c r="D679" s="73"/>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5"/>
      <c r="C680" s="73"/>
      <c r="D680" s="73"/>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5"/>
      <c r="C681" s="73"/>
      <c r="D681" s="73"/>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5"/>
      <c r="C682" s="73"/>
      <c r="D682" s="73"/>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5"/>
      <c r="C683" s="73"/>
      <c r="D683" s="73"/>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5"/>
      <c r="C684" s="73"/>
      <c r="D684" s="73"/>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5"/>
      <c r="C685" s="73"/>
      <c r="D685" s="73"/>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5"/>
      <c r="C686" s="73"/>
      <c r="D686" s="73"/>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5"/>
      <c r="C687" s="73"/>
      <c r="D687" s="73"/>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5"/>
      <c r="C688" s="73"/>
      <c r="D688" s="73"/>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5"/>
      <c r="C689" s="73"/>
      <c r="D689" s="73"/>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5"/>
      <c r="C690" s="73"/>
      <c r="D690" s="73"/>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5"/>
      <c r="C691" s="73"/>
      <c r="D691" s="73"/>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5"/>
      <c r="C692" s="73"/>
      <c r="D692" s="73"/>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5"/>
      <c r="C693" s="73"/>
      <c r="D693" s="73"/>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5"/>
      <c r="C694" s="73"/>
      <c r="D694" s="73"/>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5"/>
      <c r="C695" s="73"/>
      <c r="D695" s="73"/>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5"/>
      <c r="C696" s="73"/>
      <c r="D696" s="73"/>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5"/>
      <c r="C697" s="73"/>
      <c r="D697" s="73"/>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5"/>
      <c r="C698" s="73"/>
      <c r="D698" s="73"/>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5"/>
      <c r="C699" s="73"/>
      <c r="D699" s="73"/>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5"/>
      <c r="C700" s="73"/>
      <c r="D700" s="73"/>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5"/>
      <c r="C701" s="73"/>
      <c r="D701" s="73"/>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5"/>
      <c r="C702" s="73"/>
      <c r="D702" s="73"/>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5"/>
      <c r="C703" s="73"/>
      <c r="D703" s="73"/>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5"/>
      <c r="C704" s="73"/>
      <c r="D704" s="73"/>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5"/>
      <c r="C705" s="73"/>
      <c r="D705" s="73"/>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5"/>
      <c r="C706" s="73"/>
      <c r="D706" s="73"/>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5"/>
      <c r="C707" s="73"/>
      <c r="D707" s="73"/>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5"/>
      <c r="C708" s="73"/>
      <c r="D708" s="73"/>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5"/>
      <c r="C709" s="73"/>
      <c r="D709" s="73"/>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5"/>
      <c r="C710" s="73"/>
      <c r="D710" s="73"/>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5"/>
      <c r="C711" s="73"/>
      <c r="D711" s="73"/>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5"/>
      <c r="C712" s="73"/>
      <c r="D712" s="73"/>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5"/>
      <c r="C713" s="73"/>
      <c r="D713" s="73"/>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5"/>
      <c r="C714" s="73"/>
      <c r="D714" s="73"/>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5"/>
      <c r="C715" s="73"/>
      <c r="D715" s="73"/>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5"/>
      <c r="C716" s="73"/>
      <c r="D716" s="73"/>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5"/>
      <c r="C717" s="73"/>
      <c r="D717" s="73"/>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5"/>
      <c r="C718" s="73"/>
      <c r="D718" s="73"/>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5"/>
      <c r="C719" s="73"/>
      <c r="D719" s="73"/>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5"/>
      <c r="C720" s="73"/>
      <c r="D720" s="73"/>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5"/>
      <c r="C721" s="73"/>
      <c r="D721" s="73"/>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5"/>
      <c r="C722" s="73"/>
      <c r="D722" s="73"/>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5"/>
      <c r="C723" s="73"/>
      <c r="D723" s="73"/>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5"/>
      <c r="C724" s="73"/>
      <c r="D724" s="73"/>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5"/>
      <c r="C725" s="73"/>
      <c r="D725" s="73"/>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5"/>
      <c r="C726" s="73"/>
      <c r="D726" s="73"/>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5"/>
      <c r="C727" s="73"/>
      <c r="D727" s="73"/>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5"/>
      <c r="C728" s="73"/>
      <c r="D728" s="73"/>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5"/>
      <c r="C729" s="73"/>
      <c r="D729" s="73"/>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5"/>
      <c r="C730" s="73"/>
      <c r="D730" s="73"/>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5"/>
      <c r="C731" s="73"/>
      <c r="D731" s="73"/>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5"/>
      <c r="C732" s="73"/>
      <c r="D732" s="73"/>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5"/>
      <c r="C733" s="73"/>
      <c r="D733" s="73"/>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5"/>
      <c r="C734" s="73"/>
      <c r="D734" s="73"/>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5"/>
      <c r="C735" s="73"/>
      <c r="D735" s="73"/>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5"/>
      <c r="C736" s="73"/>
      <c r="D736" s="73"/>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5"/>
      <c r="C737" s="73"/>
      <c r="D737" s="73"/>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5"/>
      <c r="C738" s="73"/>
      <c r="D738" s="73"/>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5"/>
      <c r="C739" s="73"/>
      <c r="D739" s="73"/>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5"/>
      <c r="C740" s="73"/>
      <c r="D740" s="73"/>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5"/>
      <c r="C741" s="73"/>
      <c r="D741" s="73"/>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5"/>
      <c r="C742" s="73"/>
      <c r="D742" s="73"/>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5"/>
      <c r="C743" s="73"/>
      <c r="D743" s="73"/>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5"/>
      <c r="C744" s="73"/>
      <c r="D744" s="73"/>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5"/>
      <c r="C745" s="73"/>
      <c r="D745" s="73"/>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5"/>
      <c r="C746" s="73"/>
      <c r="D746" s="73"/>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5"/>
      <c r="C747" s="73"/>
      <c r="D747" s="73"/>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5"/>
      <c r="C748" s="73"/>
      <c r="D748" s="73"/>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5"/>
      <c r="C749" s="73"/>
      <c r="D749" s="73"/>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5"/>
      <c r="C750" s="73"/>
      <c r="D750" s="73"/>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5"/>
      <c r="C751" s="73"/>
      <c r="D751" s="73"/>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5"/>
      <c r="C752" s="73"/>
      <c r="D752" s="73"/>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5"/>
      <c r="C753" s="73"/>
      <c r="D753" s="73"/>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5"/>
      <c r="C754" s="73"/>
      <c r="D754" s="73"/>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5"/>
      <c r="C755" s="73"/>
      <c r="D755" s="73"/>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5"/>
      <c r="C756" s="73"/>
      <c r="D756" s="73"/>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5"/>
      <c r="C757" s="73"/>
      <c r="D757" s="73"/>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5"/>
      <c r="C758" s="73"/>
      <c r="D758" s="73"/>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5"/>
      <c r="C759" s="73"/>
      <c r="D759" s="73"/>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5"/>
      <c r="C760" s="73"/>
      <c r="D760" s="73"/>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5"/>
      <c r="C761" s="73"/>
      <c r="D761" s="73"/>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5"/>
      <c r="C762" s="73"/>
      <c r="D762" s="73"/>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5"/>
      <c r="C763" s="73"/>
      <c r="D763" s="73"/>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5"/>
      <c r="C764" s="73"/>
      <c r="D764" s="73"/>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5"/>
      <c r="C765" s="73"/>
      <c r="D765" s="73"/>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5"/>
      <c r="C766" s="73"/>
      <c r="D766" s="73"/>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5"/>
      <c r="C767" s="73"/>
      <c r="D767" s="73"/>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5"/>
      <c r="C768" s="73"/>
      <c r="D768" s="73"/>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5"/>
      <c r="C769" s="73"/>
      <c r="D769" s="73"/>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5"/>
      <c r="C770" s="73"/>
      <c r="D770" s="73"/>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5"/>
      <c r="C771" s="73"/>
      <c r="D771" s="73"/>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5"/>
      <c r="C772" s="73"/>
      <c r="D772" s="73"/>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5"/>
      <c r="C773" s="73"/>
      <c r="D773" s="73"/>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5"/>
      <c r="C774" s="73"/>
      <c r="D774" s="73"/>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5"/>
      <c r="C775" s="73"/>
      <c r="D775" s="73"/>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5"/>
      <c r="C776" s="73"/>
      <c r="D776" s="73"/>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5"/>
      <c r="C777" s="73"/>
      <c r="D777" s="73"/>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5"/>
      <c r="C778" s="73"/>
      <c r="D778" s="73"/>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5"/>
      <c r="C779" s="73"/>
      <c r="D779" s="73"/>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5"/>
      <c r="C780" s="73"/>
      <c r="D780" s="73"/>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5"/>
      <c r="C781" s="73"/>
      <c r="D781" s="73"/>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5"/>
      <c r="C782" s="73"/>
      <c r="D782" s="73"/>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5"/>
      <c r="C783" s="73"/>
      <c r="D783" s="73"/>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5"/>
      <c r="C784" s="73"/>
      <c r="D784" s="73"/>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5"/>
      <c r="C785" s="73"/>
      <c r="D785" s="73"/>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5"/>
      <c r="C786" s="73"/>
      <c r="D786" s="73"/>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5"/>
      <c r="C787" s="73"/>
      <c r="D787" s="73"/>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5"/>
      <c r="C788" s="73"/>
      <c r="D788" s="73"/>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5"/>
      <c r="C789" s="73"/>
      <c r="D789" s="73"/>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5"/>
      <c r="C790" s="73"/>
      <c r="D790" s="73"/>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5"/>
      <c r="C791" s="73"/>
      <c r="D791" s="73"/>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5"/>
      <c r="C792" s="73"/>
      <c r="D792" s="73"/>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5"/>
      <c r="C793" s="73"/>
      <c r="D793" s="73"/>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5"/>
      <c r="C794" s="73"/>
      <c r="D794" s="73"/>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5"/>
      <c r="C795" s="73"/>
      <c r="D795" s="73"/>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5"/>
      <c r="C796" s="73"/>
      <c r="D796" s="73"/>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5"/>
      <c r="C797" s="73"/>
      <c r="D797" s="73"/>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5"/>
      <c r="C798" s="73"/>
      <c r="D798" s="73"/>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5"/>
      <c r="C799" s="73"/>
      <c r="D799" s="73"/>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5"/>
      <c r="C800" s="73"/>
      <c r="D800" s="73"/>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5"/>
      <c r="C801" s="73"/>
      <c r="D801" s="73"/>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5"/>
      <c r="C802" s="73"/>
      <c r="D802" s="73"/>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5"/>
      <c r="C803" s="73"/>
      <c r="D803" s="73"/>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5"/>
      <c r="C804" s="73"/>
      <c r="D804" s="73"/>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5"/>
      <c r="C805" s="73"/>
      <c r="D805" s="73"/>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5"/>
      <c r="C806" s="73"/>
      <c r="D806" s="73"/>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5"/>
      <c r="C807" s="73"/>
      <c r="D807" s="73"/>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5"/>
      <c r="C808" s="73"/>
      <c r="D808" s="73"/>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5"/>
      <c r="C809" s="73"/>
      <c r="D809" s="73"/>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5"/>
      <c r="C810" s="73"/>
      <c r="D810" s="73"/>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5"/>
      <c r="C811" s="73"/>
      <c r="D811" s="73"/>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5"/>
      <c r="C812" s="73"/>
      <c r="D812" s="73"/>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5"/>
      <c r="C813" s="73"/>
      <c r="D813" s="73"/>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5"/>
      <c r="C814" s="73"/>
      <c r="D814" s="73"/>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5"/>
      <c r="C815" s="73"/>
      <c r="D815" s="73"/>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5"/>
      <c r="C816" s="73"/>
      <c r="D816" s="73"/>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5"/>
      <c r="C817" s="73"/>
      <c r="D817" s="73"/>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5"/>
      <c r="C818" s="73"/>
      <c r="D818" s="73"/>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5"/>
      <c r="C819" s="73"/>
      <c r="D819" s="73"/>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5"/>
      <c r="C820" s="73"/>
      <c r="D820" s="73"/>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5"/>
      <c r="C821" s="73"/>
      <c r="D821" s="73"/>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5"/>
      <c r="C822" s="73"/>
      <c r="D822" s="73"/>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5"/>
      <c r="C823" s="73"/>
      <c r="D823" s="73"/>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5"/>
      <c r="C824" s="73"/>
      <c r="D824" s="73"/>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5"/>
      <c r="C825" s="73"/>
      <c r="D825" s="73"/>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5"/>
      <c r="C826" s="73"/>
      <c r="D826" s="73"/>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5"/>
      <c r="C827" s="73"/>
      <c r="D827" s="73"/>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5"/>
      <c r="C828" s="73"/>
      <c r="D828" s="73"/>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5"/>
      <c r="C829" s="73"/>
      <c r="D829" s="73"/>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5"/>
      <c r="C830" s="73"/>
      <c r="D830" s="73"/>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5"/>
      <c r="C831" s="73"/>
      <c r="D831" s="73"/>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5"/>
      <c r="C832" s="73"/>
      <c r="D832" s="73"/>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5"/>
      <c r="C833" s="73"/>
      <c r="D833" s="73"/>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5"/>
      <c r="C834" s="73"/>
      <c r="D834" s="73"/>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5"/>
      <c r="C835" s="73"/>
      <c r="D835" s="73"/>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5"/>
      <c r="C836" s="73"/>
      <c r="D836" s="73"/>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5"/>
      <c r="C837" s="73"/>
      <c r="D837" s="73"/>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5"/>
      <c r="C838" s="73"/>
      <c r="D838" s="73"/>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5"/>
      <c r="C839" s="73"/>
      <c r="D839" s="73"/>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5"/>
      <c r="C840" s="73"/>
      <c r="D840" s="73"/>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5"/>
      <c r="C841" s="73"/>
      <c r="D841" s="73"/>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5"/>
      <c r="C842" s="73"/>
      <c r="D842" s="73"/>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5"/>
      <c r="C843" s="73"/>
      <c r="D843" s="73"/>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5"/>
      <c r="C844" s="73"/>
      <c r="D844" s="73"/>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5"/>
      <c r="C845" s="73"/>
      <c r="D845" s="73"/>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5"/>
      <c r="C846" s="73"/>
      <c r="D846" s="73"/>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5"/>
      <c r="C847" s="73"/>
      <c r="D847" s="73"/>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5"/>
      <c r="C848" s="73"/>
      <c r="D848" s="73"/>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5"/>
      <c r="C849" s="73"/>
      <c r="D849" s="73"/>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5"/>
      <c r="C850" s="73"/>
      <c r="D850" s="73"/>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5"/>
      <c r="C851" s="73"/>
      <c r="D851" s="73"/>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5"/>
      <c r="C852" s="73"/>
      <c r="D852" s="73"/>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5"/>
      <c r="C853" s="73"/>
      <c r="D853" s="73"/>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5"/>
      <c r="C854" s="73"/>
      <c r="D854" s="73"/>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5"/>
      <c r="C855" s="73"/>
      <c r="D855" s="73"/>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5"/>
      <c r="C856" s="73"/>
      <c r="D856" s="73"/>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5"/>
      <c r="C857" s="73"/>
      <c r="D857" s="73"/>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5"/>
      <c r="C858" s="73"/>
      <c r="D858" s="73"/>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5"/>
      <c r="C859" s="73"/>
      <c r="D859" s="73"/>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5"/>
      <c r="C860" s="73"/>
      <c r="D860" s="73"/>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5"/>
      <c r="C861" s="73"/>
      <c r="D861" s="73"/>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5"/>
      <c r="C862" s="73"/>
      <c r="D862" s="73"/>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5"/>
      <c r="C863" s="73"/>
      <c r="D863" s="73"/>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5"/>
      <c r="C864" s="73"/>
      <c r="D864" s="73"/>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5"/>
      <c r="C865" s="73"/>
      <c r="D865" s="73"/>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5"/>
      <c r="C866" s="73"/>
      <c r="D866" s="73"/>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5"/>
      <c r="C867" s="73"/>
      <c r="D867" s="73"/>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5"/>
      <c r="C868" s="73"/>
      <c r="D868" s="73"/>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5"/>
      <c r="C869" s="73"/>
      <c r="D869" s="73"/>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5"/>
      <c r="C870" s="73"/>
      <c r="D870" s="73"/>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5"/>
      <c r="C871" s="73"/>
      <c r="D871" s="73"/>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5"/>
      <c r="C872" s="73"/>
      <c r="D872" s="73"/>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5"/>
      <c r="C873" s="73"/>
      <c r="D873" s="73"/>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5"/>
      <c r="C874" s="73"/>
      <c r="D874" s="73"/>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5"/>
      <c r="C875" s="73"/>
      <c r="D875" s="73"/>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5"/>
      <c r="C876" s="73"/>
      <c r="D876" s="73"/>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5"/>
      <c r="C877" s="73"/>
      <c r="D877" s="73"/>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5"/>
      <c r="C878" s="73"/>
      <c r="D878" s="73"/>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5"/>
      <c r="C879" s="73"/>
      <c r="D879" s="73"/>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5"/>
      <c r="C880" s="73"/>
      <c r="D880" s="73"/>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5"/>
      <c r="C881" s="73"/>
      <c r="D881" s="73"/>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5"/>
      <c r="C882" s="73"/>
      <c r="D882" s="73"/>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5"/>
      <c r="C883" s="73"/>
      <c r="D883" s="73"/>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5"/>
      <c r="C884" s="73"/>
      <c r="D884" s="73"/>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5"/>
      <c r="C885" s="73"/>
      <c r="D885" s="73"/>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5"/>
      <c r="C886" s="73"/>
      <c r="D886" s="73"/>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5"/>
      <c r="C887" s="73"/>
      <c r="D887" s="73"/>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5"/>
      <c r="C888" s="73"/>
      <c r="D888" s="73"/>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5"/>
      <c r="C889" s="73"/>
      <c r="D889" s="73"/>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5"/>
      <c r="C890" s="73"/>
      <c r="D890" s="73"/>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5"/>
      <c r="C891" s="73"/>
      <c r="D891" s="73"/>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5"/>
      <c r="C892" s="73"/>
      <c r="D892" s="73"/>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5"/>
      <c r="C893" s="73"/>
      <c r="D893" s="73"/>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5"/>
      <c r="C894" s="73"/>
      <c r="D894" s="73"/>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5"/>
      <c r="C895" s="73"/>
      <c r="D895" s="73"/>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5"/>
      <c r="C896" s="73"/>
      <c r="D896" s="73"/>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5"/>
      <c r="C897" s="73"/>
      <c r="D897" s="73"/>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5"/>
      <c r="C898" s="73"/>
      <c r="D898" s="73"/>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5"/>
      <c r="C899" s="73"/>
      <c r="D899" s="73"/>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5"/>
      <c r="C900" s="73"/>
      <c r="D900" s="73"/>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5"/>
      <c r="C901" s="73"/>
      <c r="D901" s="73"/>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5"/>
      <c r="C902" s="73"/>
      <c r="D902" s="73"/>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5"/>
      <c r="C903" s="73"/>
      <c r="D903" s="73"/>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5"/>
      <c r="C904" s="73"/>
      <c r="D904" s="73"/>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5"/>
      <c r="C905" s="73"/>
      <c r="D905" s="73"/>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5"/>
      <c r="C906" s="73"/>
      <c r="D906" s="73"/>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5"/>
      <c r="C907" s="73"/>
      <c r="D907" s="73"/>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5"/>
      <c r="C908" s="73"/>
      <c r="D908" s="73"/>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5"/>
      <c r="C909" s="73"/>
      <c r="D909" s="73"/>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5"/>
      <c r="C910" s="73"/>
      <c r="D910" s="73"/>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5"/>
      <c r="C911" s="73"/>
      <c r="D911" s="73"/>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5"/>
      <c r="C912" s="73"/>
      <c r="D912" s="73"/>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5"/>
      <c r="C913" s="73"/>
      <c r="D913" s="73"/>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5"/>
      <c r="C914" s="73"/>
      <c r="D914" s="73"/>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5"/>
      <c r="C915" s="73"/>
      <c r="D915" s="73"/>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5"/>
      <c r="C916" s="73"/>
      <c r="D916" s="73"/>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5"/>
      <c r="C917" s="73"/>
      <c r="D917" s="73"/>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5"/>
      <c r="C918" s="73"/>
      <c r="D918" s="73"/>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5"/>
      <c r="C919" s="73"/>
      <c r="D919" s="73"/>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5"/>
      <c r="C920" s="73"/>
      <c r="D920" s="73"/>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5"/>
      <c r="C921" s="73"/>
      <c r="D921" s="73"/>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5"/>
      <c r="C922" s="73"/>
      <c r="D922" s="73"/>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5"/>
      <c r="C923" s="73"/>
      <c r="D923" s="73"/>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5"/>
      <c r="C924" s="73"/>
      <c r="D924" s="73"/>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5"/>
      <c r="C925" s="73"/>
      <c r="D925" s="73"/>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5"/>
      <c r="C926" s="73"/>
      <c r="D926" s="73"/>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5"/>
      <c r="C927" s="73"/>
      <c r="D927" s="73"/>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5"/>
      <c r="C928" s="73"/>
      <c r="D928" s="73"/>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5"/>
      <c r="C929" s="73"/>
      <c r="D929" s="73"/>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5"/>
      <c r="C930" s="73"/>
      <c r="D930" s="73"/>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5"/>
      <c r="C931" s="73"/>
      <c r="D931" s="73"/>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5"/>
      <c r="C932" s="73"/>
      <c r="D932" s="73"/>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5"/>
      <c r="C933" s="73"/>
      <c r="D933" s="73"/>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5"/>
      <c r="C934" s="73"/>
      <c r="D934" s="73"/>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5"/>
      <c r="C935" s="73"/>
      <c r="D935" s="73"/>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5"/>
      <c r="C936" s="73"/>
      <c r="D936" s="73"/>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5"/>
      <c r="C937" s="73"/>
      <c r="D937" s="73"/>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5"/>
      <c r="C938" s="73"/>
      <c r="D938" s="73"/>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5"/>
      <c r="C939" s="73"/>
      <c r="D939" s="73"/>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5"/>
      <c r="C940" s="73"/>
      <c r="D940" s="73"/>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5"/>
      <c r="C941" s="73"/>
      <c r="D941" s="73"/>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5"/>
      <c r="C942" s="73"/>
      <c r="D942" s="73"/>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5"/>
      <c r="C943" s="73"/>
      <c r="D943" s="73"/>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5"/>
      <c r="C944" s="73"/>
      <c r="D944" s="73"/>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5"/>
      <c r="C945" s="73"/>
      <c r="D945" s="73"/>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5"/>
      <c r="C946" s="73"/>
      <c r="D946" s="73"/>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5"/>
      <c r="C947" s="73"/>
      <c r="D947" s="73"/>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5"/>
      <c r="C948" s="73"/>
      <c r="D948" s="73"/>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5"/>
      <c r="C949" s="73"/>
      <c r="D949" s="73"/>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5"/>
      <c r="C950" s="73"/>
      <c r="D950" s="73"/>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5"/>
      <c r="C951" s="73"/>
      <c r="D951" s="73"/>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5"/>
      <c r="C952" s="73"/>
      <c r="D952" s="73"/>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5"/>
      <c r="C953" s="73"/>
      <c r="D953" s="73"/>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5"/>
      <c r="C954" s="73"/>
      <c r="D954" s="73"/>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5"/>
      <c r="C955" s="73"/>
      <c r="D955" s="73"/>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5"/>
      <c r="C956" s="73"/>
      <c r="D956" s="73"/>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5"/>
      <c r="C957" s="73"/>
      <c r="D957" s="73"/>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5"/>
      <c r="C958" s="73"/>
      <c r="D958" s="73"/>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5"/>
      <c r="C959" s="73"/>
      <c r="D959" s="73"/>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5"/>
      <c r="C960" s="73"/>
      <c r="D960" s="73"/>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5"/>
      <c r="C961" s="73"/>
      <c r="D961" s="73"/>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5"/>
      <c r="C962" s="73"/>
      <c r="D962" s="73"/>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5"/>
      <c r="C963" s="73"/>
      <c r="D963" s="73"/>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5"/>
      <c r="C964" s="73"/>
      <c r="D964" s="73"/>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5"/>
      <c r="C965" s="73"/>
      <c r="D965" s="73"/>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5"/>
      <c r="C966" s="73"/>
      <c r="D966" s="73"/>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5"/>
      <c r="C967" s="73"/>
      <c r="D967" s="73"/>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5"/>
      <c r="C968" s="73"/>
      <c r="D968" s="73"/>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5"/>
      <c r="C969" s="73"/>
      <c r="D969" s="73"/>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5"/>
      <c r="C970" s="73"/>
      <c r="D970" s="73"/>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5"/>
      <c r="C971" s="73"/>
      <c r="D971" s="73"/>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5"/>
      <c r="C972" s="73"/>
      <c r="D972" s="73"/>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5"/>
      <c r="C973" s="73"/>
      <c r="D973" s="73"/>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5"/>
      <c r="C974" s="73"/>
      <c r="D974" s="73"/>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5"/>
      <c r="C975" s="73"/>
      <c r="D975" s="73"/>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5"/>
      <c r="C976" s="73"/>
      <c r="D976" s="73"/>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5"/>
      <c r="C977" s="73"/>
      <c r="D977" s="73"/>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5"/>
      <c r="C978" s="73"/>
      <c r="D978" s="73"/>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5"/>
      <c r="C979" s="73"/>
      <c r="D979" s="73"/>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5"/>
      <c r="C980" s="73"/>
      <c r="D980" s="73"/>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5"/>
      <c r="C981" s="73"/>
      <c r="D981" s="73"/>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5"/>
      <c r="C982" s="73"/>
      <c r="D982" s="73"/>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5"/>
      <c r="C983" s="73"/>
      <c r="D983" s="73"/>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5"/>
      <c r="C984" s="73"/>
      <c r="D984" s="73"/>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5"/>
      <c r="C985" s="73"/>
      <c r="D985" s="73"/>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5"/>
      <c r="C986" s="73"/>
      <c r="D986" s="73"/>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5"/>
      <c r="C987" s="73"/>
      <c r="D987" s="73"/>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5"/>
      <c r="C988" s="73"/>
      <c r="D988" s="73"/>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5"/>
      <c r="C989" s="73"/>
      <c r="D989" s="73"/>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5"/>
      <c r="C990" s="73"/>
      <c r="D990" s="73"/>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5"/>
      <c r="C991" s="73"/>
      <c r="D991" s="73"/>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5"/>
      <c r="C992" s="73"/>
      <c r="D992" s="73"/>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5"/>
      <c r="C993" s="73"/>
      <c r="D993" s="73"/>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5"/>
      <c r="C994" s="73"/>
      <c r="D994" s="73"/>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5"/>
      <c r="C995" s="73"/>
      <c r="D995" s="73"/>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5"/>
      <c r="C996" s="73"/>
      <c r="D996" s="73"/>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5"/>
      <c r="C997" s="73"/>
      <c r="D997" s="73"/>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5"/>
      <c r="C998" s="73"/>
      <c r="D998" s="73"/>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5"/>
      <c r="C999" s="73"/>
      <c r="D999" s="73"/>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5"/>
      <c r="C1000" s="73"/>
      <c r="D1000" s="73"/>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A61" sqref="A61"/>
    </sheetView>
  </sheetViews>
  <sheetFormatPr defaultColWidth="14.42578125" defaultRowHeight="15.75" customHeight="1"/>
  <cols>
    <col min="1" max="1" width="29.28515625" customWidth="1"/>
    <col min="2" max="2" width="16" customWidth="1"/>
    <col min="3" max="3" width="17.140625" customWidth="1"/>
    <col min="4" max="4" width="17" bestFit="1" customWidth="1"/>
  </cols>
  <sheetData>
    <row r="1" spans="1:26" ht="15.75" customHeight="1">
      <c r="A1" s="71" t="s">
        <v>104</v>
      </c>
      <c r="B1" s="51"/>
      <c r="C1" s="4"/>
      <c r="D1" s="4"/>
      <c r="E1" s="4"/>
      <c r="F1" s="4"/>
      <c r="G1" s="4"/>
      <c r="H1" s="4"/>
      <c r="I1" s="4"/>
      <c r="J1" s="4"/>
      <c r="K1" s="4"/>
      <c r="L1" s="4"/>
      <c r="M1" s="4"/>
      <c r="N1" s="4"/>
      <c r="O1" s="4"/>
      <c r="P1" s="4"/>
      <c r="Q1" s="4"/>
      <c r="R1" s="4"/>
      <c r="S1" s="4"/>
      <c r="T1" s="4"/>
      <c r="U1" s="4"/>
      <c r="V1" s="4"/>
      <c r="W1" s="4"/>
      <c r="X1" s="4"/>
      <c r="Y1" s="4"/>
      <c r="Z1" s="4"/>
    </row>
    <row r="2" spans="1:26" ht="15.75" customHeight="1">
      <c r="A2" s="204" t="s">
        <v>105</v>
      </c>
      <c r="B2" s="195"/>
      <c r="C2" s="195"/>
      <c r="D2" s="195"/>
      <c r="E2" s="4"/>
      <c r="F2" s="4"/>
      <c r="G2" s="4"/>
      <c r="H2" s="4"/>
      <c r="I2" s="4"/>
      <c r="J2" s="4"/>
      <c r="K2" s="4"/>
      <c r="L2" s="4"/>
      <c r="M2" s="4"/>
      <c r="N2" s="4"/>
      <c r="O2" s="4"/>
      <c r="P2" s="4"/>
      <c r="Q2" s="4"/>
      <c r="R2" s="4"/>
      <c r="S2" s="4"/>
      <c r="T2" s="4"/>
      <c r="U2" s="4"/>
      <c r="V2" s="4"/>
      <c r="W2" s="4"/>
      <c r="X2" s="4"/>
      <c r="Y2" s="4"/>
      <c r="Z2" s="4"/>
    </row>
    <row r="3" spans="1:26" ht="15.75" customHeight="1">
      <c r="A3" s="74"/>
      <c r="B3" s="74"/>
      <c r="C3" s="74"/>
      <c r="D3" s="74"/>
      <c r="E3" s="4"/>
      <c r="F3" s="4"/>
      <c r="G3" s="4"/>
      <c r="H3" s="4"/>
      <c r="I3" s="4"/>
      <c r="J3" s="4"/>
      <c r="K3" s="4"/>
      <c r="L3" s="4"/>
      <c r="M3" s="4"/>
      <c r="N3" s="4"/>
      <c r="O3" s="4"/>
      <c r="P3" s="4"/>
      <c r="Q3" s="4"/>
      <c r="R3" s="4"/>
      <c r="S3" s="4"/>
      <c r="T3" s="4"/>
      <c r="U3" s="4"/>
      <c r="V3" s="4"/>
      <c r="W3" s="4"/>
      <c r="X3" s="4"/>
      <c r="Y3" s="4"/>
      <c r="Z3" s="4"/>
    </row>
    <row r="4" spans="1:26" ht="15.75" customHeight="1">
      <c r="A4" s="71" t="s">
        <v>106</v>
      </c>
      <c r="B4" s="51"/>
      <c r="C4" s="51"/>
      <c r="D4" s="51"/>
      <c r="E4" s="4"/>
      <c r="F4" s="4"/>
      <c r="G4" s="4"/>
      <c r="H4" s="4"/>
      <c r="I4" s="4"/>
      <c r="J4" s="4"/>
      <c r="K4" s="4"/>
      <c r="L4" s="4"/>
      <c r="M4" s="4"/>
      <c r="N4" s="4"/>
      <c r="O4" s="4"/>
      <c r="P4" s="4"/>
      <c r="Q4" s="4"/>
      <c r="R4" s="4"/>
      <c r="S4" s="4"/>
      <c r="T4" s="4"/>
      <c r="U4" s="4"/>
      <c r="V4" s="4"/>
      <c r="W4" s="4"/>
      <c r="X4" s="4"/>
      <c r="Y4" s="4"/>
      <c r="Z4" s="4"/>
    </row>
    <row r="5" spans="1:26" ht="15.75" customHeight="1">
      <c r="A5" s="74"/>
      <c r="B5" s="74"/>
      <c r="C5" s="74"/>
      <c r="D5" s="74"/>
      <c r="E5" s="4"/>
      <c r="F5" s="4"/>
      <c r="G5" s="4"/>
      <c r="H5" s="4"/>
      <c r="I5" s="4"/>
      <c r="J5" s="4"/>
      <c r="K5" s="4"/>
      <c r="L5" s="4"/>
      <c r="M5" s="4"/>
      <c r="N5" s="4"/>
      <c r="O5" s="4"/>
      <c r="P5" s="4"/>
      <c r="Q5" s="4"/>
      <c r="R5" s="4"/>
      <c r="S5" s="4"/>
      <c r="T5" s="4"/>
      <c r="U5" s="4"/>
      <c r="V5" s="4"/>
      <c r="W5" s="4"/>
      <c r="X5" s="4"/>
      <c r="Y5" s="4"/>
      <c r="Z5" s="4"/>
    </row>
    <row r="6" spans="1:26" ht="15.75" customHeight="1">
      <c r="A6" s="74"/>
      <c r="B6" s="51"/>
      <c r="C6" s="4"/>
      <c r="D6" s="4"/>
      <c r="E6" s="4"/>
      <c r="F6" s="4"/>
      <c r="G6" s="4"/>
      <c r="H6" s="4"/>
      <c r="I6" s="4"/>
      <c r="J6" s="4"/>
      <c r="K6" s="4"/>
      <c r="L6" s="4"/>
      <c r="M6" s="4"/>
      <c r="N6" s="4"/>
      <c r="O6" s="4"/>
      <c r="P6" s="4"/>
      <c r="Q6" s="4"/>
      <c r="R6" s="4"/>
      <c r="S6" s="4"/>
      <c r="T6" s="4"/>
      <c r="U6" s="4"/>
      <c r="V6" s="4"/>
      <c r="W6" s="4"/>
      <c r="X6" s="4"/>
      <c r="Y6" s="4"/>
      <c r="Z6" s="4"/>
    </row>
    <row r="7" spans="1:26" ht="15.75" customHeight="1">
      <c r="A7" s="76" t="s">
        <v>107</v>
      </c>
      <c r="B7" s="139" t="s">
        <v>15</v>
      </c>
      <c r="C7" s="4"/>
      <c r="D7" s="4"/>
      <c r="E7" s="4"/>
      <c r="F7" s="4"/>
      <c r="G7" s="4"/>
      <c r="H7" s="4"/>
      <c r="I7" s="4"/>
      <c r="J7" s="4"/>
      <c r="K7" s="4"/>
      <c r="L7" s="4"/>
      <c r="M7" s="4"/>
      <c r="N7" s="4"/>
      <c r="O7" s="4"/>
      <c r="P7" s="4"/>
      <c r="Q7" s="4"/>
      <c r="R7" s="4"/>
      <c r="S7" s="4"/>
      <c r="T7" s="4"/>
      <c r="U7" s="4"/>
      <c r="V7" s="4"/>
      <c r="W7" s="4"/>
      <c r="X7" s="4"/>
      <c r="Y7" s="4"/>
      <c r="Z7" s="4"/>
    </row>
    <row r="8" spans="1:26" ht="15.75" customHeight="1">
      <c r="A8" s="78"/>
      <c r="B8" s="4"/>
      <c r="C8" s="4"/>
      <c r="D8" s="4"/>
      <c r="E8" s="4"/>
      <c r="F8" s="4"/>
      <c r="G8" s="4"/>
      <c r="H8" s="4"/>
      <c r="I8" s="4"/>
      <c r="J8" s="4"/>
      <c r="K8" s="4"/>
      <c r="L8" s="4"/>
      <c r="M8" s="4"/>
      <c r="N8" s="4"/>
      <c r="O8" s="4"/>
      <c r="P8" s="4"/>
      <c r="Q8" s="4"/>
      <c r="R8" s="4"/>
      <c r="S8" s="4"/>
      <c r="T8" s="4"/>
      <c r="U8" s="4"/>
      <c r="V8" s="4"/>
      <c r="W8" s="4"/>
      <c r="X8" s="4"/>
      <c r="Y8" s="4"/>
      <c r="Z8" s="4"/>
    </row>
    <row r="9" spans="1:26" ht="15.75" customHeight="1">
      <c r="A9" s="78" t="s">
        <v>108</v>
      </c>
      <c r="B9" s="4"/>
      <c r="C9" s="4"/>
      <c r="D9" s="4"/>
      <c r="E9" s="4"/>
      <c r="F9" s="4"/>
      <c r="G9" s="4"/>
      <c r="H9" s="4"/>
      <c r="I9" s="4"/>
      <c r="J9" s="4"/>
      <c r="K9" s="4"/>
      <c r="L9" s="4"/>
      <c r="M9" s="4"/>
      <c r="N9" s="4"/>
      <c r="O9" s="4"/>
      <c r="P9" s="4"/>
      <c r="Q9" s="4"/>
      <c r="R9" s="4"/>
      <c r="S9" s="4"/>
      <c r="T9" s="4"/>
      <c r="U9" s="4"/>
      <c r="V9" s="4"/>
      <c r="W9" s="4"/>
      <c r="X9" s="4"/>
      <c r="Y9" s="4"/>
      <c r="Z9" s="4"/>
    </row>
    <row r="10" spans="1:26" ht="15.75" customHeight="1">
      <c r="A10" s="76"/>
      <c r="B10" s="51"/>
      <c r="C10" s="19"/>
      <c r="D10" s="19"/>
      <c r="E10" s="4"/>
      <c r="F10" s="4"/>
      <c r="G10" s="4"/>
      <c r="H10" s="4"/>
      <c r="I10" s="4"/>
      <c r="J10" s="4"/>
      <c r="K10" s="4"/>
      <c r="L10" s="4"/>
      <c r="M10" s="4"/>
      <c r="N10" s="4"/>
      <c r="O10" s="4"/>
      <c r="P10" s="4"/>
      <c r="Q10" s="4"/>
      <c r="R10" s="4"/>
      <c r="S10" s="4"/>
      <c r="T10" s="4"/>
      <c r="U10" s="4"/>
      <c r="V10" s="4"/>
      <c r="W10" s="4"/>
      <c r="X10" s="4"/>
      <c r="Y10" s="4"/>
      <c r="Z10" s="4"/>
    </row>
    <row r="11" spans="1:26" ht="45">
      <c r="A11" s="19"/>
      <c r="B11" s="79" t="s">
        <v>109</v>
      </c>
      <c r="C11" s="79" t="s">
        <v>110</v>
      </c>
      <c r="D11" s="79" t="s">
        <v>111</v>
      </c>
      <c r="E11" s="4"/>
      <c r="F11" s="4"/>
      <c r="G11" s="4"/>
      <c r="H11" s="4"/>
      <c r="I11" s="4"/>
      <c r="J11" s="4"/>
      <c r="K11" s="4"/>
      <c r="L11" s="4"/>
      <c r="M11" s="4"/>
      <c r="N11" s="4"/>
      <c r="O11" s="4"/>
      <c r="P11" s="4"/>
      <c r="Q11" s="4"/>
      <c r="R11" s="4"/>
      <c r="S11" s="4"/>
      <c r="T11" s="4"/>
      <c r="U11" s="4"/>
      <c r="V11" s="4"/>
      <c r="W11" s="4"/>
      <c r="X11" s="4"/>
      <c r="Y11" s="4"/>
      <c r="Z11" s="4"/>
    </row>
    <row r="12" spans="1:26" ht="15.75" customHeight="1">
      <c r="A12" s="80" t="s">
        <v>112</v>
      </c>
      <c r="B12" s="81"/>
      <c r="C12" s="81">
        <v>125</v>
      </c>
      <c r="D12" s="82">
        <f>B12+C12</f>
        <v>125</v>
      </c>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74"/>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78"/>
      <c r="B14" s="74"/>
      <c r="C14" s="4"/>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7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76" t="s">
        <v>113</v>
      </c>
      <c r="B16" s="51"/>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19" t="s">
        <v>114</v>
      </c>
      <c r="B17" s="82" t="s">
        <v>115</v>
      </c>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19" t="s">
        <v>50</v>
      </c>
      <c r="B18" s="81"/>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19" t="s">
        <v>51</v>
      </c>
      <c r="B19" s="81"/>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19" t="s">
        <v>52</v>
      </c>
      <c r="B20" s="81">
        <v>125</v>
      </c>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19" t="s">
        <v>53</v>
      </c>
      <c r="B21" s="81"/>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19" t="s">
        <v>54</v>
      </c>
      <c r="B22" s="81"/>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19" t="s">
        <v>116</v>
      </c>
      <c r="B23" s="81"/>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19" t="s">
        <v>8</v>
      </c>
      <c r="B24" s="82">
        <f>SUM(B18:B23)</f>
        <v>125</v>
      </c>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51"/>
      <c r="C25" s="19"/>
      <c r="D25" s="19"/>
      <c r="E25" s="4"/>
      <c r="F25" s="4"/>
      <c r="G25" s="4"/>
      <c r="H25" s="4"/>
      <c r="I25" s="4"/>
      <c r="J25" s="4"/>
      <c r="K25" s="4"/>
      <c r="L25" s="4"/>
      <c r="M25" s="4"/>
      <c r="N25" s="4"/>
      <c r="O25" s="4"/>
      <c r="P25" s="4"/>
      <c r="Q25" s="4"/>
      <c r="R25" s="4"/>
      <c r="S25" s="4"/>
      <c r="T25" s="4"/>
      <c r="U25" s="4"/>
      <c r="V25" s="4"/>
      <c r="W25" s="4"/>
      <c r="X25" s="4"/>
      <c r="Y25" s="4"/>
      <c r="Z25" s="4"/>
    </row>
    <row r="26" spans="1:26" ht="15.75" customHeight="1">
      <c r="A26" s="83" t="s">
        <v>117</v>
      </c>
      <c r="B26" s="221"/>
      <c r="C26" s="211"/>
      <c r="D26" s="212"/>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7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7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76" t="s">
        <v>119</v>
      </c>
      <c r="B29" s="51"/>
      <c r="C29" s="19"/>
      <c r="D29" s="4"/>
      <c r="E29" s="4"/>
      <c r="F29" s="4"/>
      <c r="G29" s="4"/>
      <c r="H29" s="4"/>
      <c r="I29" s="4"/>
      <c r="J29" s="4"/>
      <c r="K29" s="4"/>
      <c r="L29" s="4"/>
      <c r="M29" s="4"/>
      <c r="N29" s="4"/>
      <c r="O29" s="4"/>
      <c r="P29" s="4"/>
      <c r="Q29" s="4"/>
      <c r="R29" s="4"/>
      <c r="S29" s="4"/>
      <c r="T29" s="4"/>
      <c r="U29" s="4"/>
      <c r="V29" s="4"/>
      <c r="W29" s="4"/>
      <c r="X29" s="4"/>
      <c r="Y29" s="4"/>
      <c r="Z29" s="4"/>
    </row>
    <row r="30" spans="1:26" ht="45">
      <c r="A30" s="19" t="s">
        <v>81</v>
      </c>
      <c r="B30" s="84" t="s">
        <v>120</v>
      </c>
      <c r="C30" s="79" t="s">
        <v>121</v>
      </c>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85" t="s">
        <v>203</v>
      </c>
      <c r="B31" s="81"/>
      <c r="C31" s="86">
        <v>125</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85"/>
      <c r="B32" s="81"/>
      <c r="C32" s="85"/>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85"/>
      <c r="B33" s="81"/>
      <c r="C33" s="85"/>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85"/>
      <c r="B34" s="81"/>
      <c r="C34" s="85"/>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85"/>
      <c r="B35" s="81"/>
      <c r="C35" s="85"/>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85"/>
      <c r="B36" s="81"/>
      <c r="C36" s="85"/>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85"/>
      <c r="B37" s="81"/>
      <c r="C37" s="85"/>
      <c r="D37" s="4"/>
      <c r="E37" s="4"/>
      <c r="F37" s="4"/>
      <c r="G37" s="4"/>
      <c r="H37" s="4"/>
      <c r="I37" s="4"/>
      <c r="J37" s="4"/>
      <c r="K37" s="4"/>
      <c r="L37" s="4"/>
      <c r="M37" s="4"/>
      <c r="N37" s="4"/>
      <c r="O37" s="4"/>
      <c r="P37" s="4"/>
      <c r="Q37" s="4"/>
      <c r="R37" s="4"/>
      <c r="S37" s="4"/>
      <c r="T37" s="4"/>
      <c r="U37" s="4"/>
      <c r="V37" s="4"/>
      <c r="W37" s="4"/>
      <c r="X37" s="4"/>
      <c r="Y37" s="4"/>
      <c r="Z37" s="4"/>
    </row>
    <row r="38" spans="1:26" ht="15">
      <c r="A38" s="85"/>
      <c r="B38" s="81"/>
      <c r="C38" s="85"/>
      <c r="D38" s="4"/>
      <c r="E38" s="4"/>
      <c r="F38" s="4"/>
      <c r="G38" s="4"/>
      <c r="H38" s="4"/>
      <c r="I38" s="4"/>
      <c r="J38" s="4"/>
      <c r="K38" s="4"/>
      <c r="L38" s="4"/>
      <c r="M38" s="4"/>
      <c r="N38" s="4"/>
      <c r="O38" s="4"/>
      <c r="P38" s="4"/>
      <c r="Q38" s="4"/>
      <c r="R38" s="4"/>
      <c r="S38" s="4"/>
      <c r="T38" s="4"/>
      <c r="U38" s="4"/>
      <c r="V38" s="4"/>
      <c r="W38" s="4"/>
      <c r="X38" s="4"/>
      <c r="Y38" s="4"/>
      <c r="Z38" s="4"/>
    </row>
    <row r="39" spans="1:26" ht="15">
      <c r="A39" s="85"/>
      <c r="B39" s="81"/>
      <c r="C39" s="85"/>
      <c r="D39" s="4"/>
      <c r="E39" s="4"/>
      <c r="F39" s="4"/>
      <c r="G39" s="4"/>
      <c r="H39" s="4"/>
      <c r="I39" s="4"/>
      <c r="J39" s="4"/>
      <c r="K39" s="4"/>
      <c r="L39" s="4"/>
      <c r="M39" s="4"/>
      <c r="N39" s="4"/>
      <c r="O39" s="4"/>
      <c r="P39" s="4"/>
      <c r="Q39" s="4"/>
      <c r="R39" s="4"/>
      <c r="S39" s="4"/>
      <c r="T39" s="4"/>
      <c r="U39" s="4"/>
      <c r="V39" s="4"/>
      <c r="W39" s="4"/>
      <c r="X39" s="4"/>
      <c r="Y39" s="4"/>
      <c r="Z39" s="4"/>
    </row>
    <row r="40" spans="1:26" ht="15">
      <c r="A40" s="19" t="s">
        <v>8</v>
      </c>
      <c r="B40" s="82">
        <f t="shared" ref="B40:C40" si="0">SUM(B31:B39)</f>
        <v>0</v>
      </c>
      <c r="C40" s="82">
        <f t="shared" si="0"/>
        <v>125</v>
      </c>
      <c r="D40" s="4"/>
      <c r="E40" s="4"/>
      <c r="F40" s="4"/>
      <c r="G40" s="4"/>
      <c r="H40" s="4"/>
      <c r="I40" s="4"/>
      <c r="J40" s="4"/>
      <c r="K40" s="4"/>
      <c r="L40" s="4"/>
      <c r="M40" s="4"/>
      <c r="N40" s="4"/>
      <c r="O40" s="4"/>
      <c r="P40" s="4"/>
      <c r="Q40" s="4"/>
      <c r="R40" s="4"/>
      <c r="S40" s="4"/>
      <c r="T40" s="4"/>
      <c r="U40" s="4"/>
      <c r="V40" s="4"/>
      <c r="W40" s="4"/>
      <c r="X40" s="4"/>
      <c r="Y40" s="4"/>
      <c r="Z40" s="4"/>
    </row>
    <row r="41" spans="1:26" ht="15">
      <c r="A41" s="4"/>
      <c r="B41" s="74"/>
      <c r="C41" s="4"/>
      <c r="D41" s="4"/>
      <c r="E41" s="4"/>
      <c r="F41" s="4"/>
      <c r="G41" s="4"/>
      <c r="H41" s="4"/>
      <c r="I41" s="4"/>
      <c r="J41" s="4"/>
      <c r="K41" s="4"/>
      <c r="L41" s="4"/>
      <c r="M41" s="4"/>
      <c r="N41" s="4"/>
      <c r="O41" s="4"/>
      <c r="P41" s="4"/>
      <c r="Q41" s="4"/>
      <c r="R41" s="4"/>
      <c r="S41" s="4"/>
      <c r="T41" s="4"/>
      <c r="U41" s="4"/>
      <c r="V41" s="4"/>
      <c r="W41" s="4"/>
      <c r="X41" s="4"/>
      <c r="Y41" s="4"/>
      <c r="Z41" s="4"/>
    </row>
    <row r="42" spans="1:26" ht="15">
      <c r="A42" s="4"/>
      <c r="B42" s="74"/>
      <c r="C42" s="4"/>
      <c r="D42" s="4"/>
      <c r="E42" s="4"/>
      <c r="F42" s="4"/>
      <c r="G42" s="4"/>
      <c r="H42" s="4"/>
      <c r="I42" s="4"/>
      <c r="J42" s="4"/>
      <c r="K42" s="4"/>
      <c r="L42" s="4"/>
      <c r="M42" s="4"/>
      <c r="N42" s="4"/>
      <c r="O42" s="4"/>
      <c r="P42" s="4"/>
      <c r="Q42" s="4"/>
      <c r="R42" s="4"/>
      <c r="S42" s="4"/>
      <c r="T42" s="4"/>
      <c r="U42" s="4"/>
      <c r="V42" s="4"/>
      <c r="W42" s="4"/>
      <c r="X42" s="4"/>
      <c r="Y42" s="4"/>
      <c r="Z42" s="4"/>
    </row>
    <row r="43" spans="1:26" ht="15">
      <c r="A43" s="76" t="s">
        <v>131</v>
      </c>
      <c r="B43" s="51"/>
      <c r="C43" s="4"/>
      <c r="D43" s="4"/>
      <c r="E43" s="4"/>
      <c r="F43" s="4"/>
      <c r="G43" s="4"/>
      <c r="H43" s="4"/>
      <c r="I43" s="4"/>
      <c r="J43" s="4"/>
      <c r="K43" s="4"/>
      <c r="L43" s="4"/>
      <c r="M43" s="4"/>
      <c r="N43" s="4"/>
      <c r="O43" s="4"/>
      <c r="P43" s="4"/>
      <c r="Q43" s="4"/>
      <c r="R43" s="4"/>
      <c r="S43" s="4"/>
      <c r="T43" s="4"/>
      <c r="U43" s="4"/>
      <c r="V43" s="4"/>
      <c r="W43" s="4"/>
      <c r="X43" s="4"/>
      <c r="Y43" s="4"/>
      <c r="Z43" s="4"/>
    </row>
    <row r="44" spans="1:26" ht="15">
      <c r="A44" s="19"/>
      <c r="B44" s="82" t="s">
        <v>132</v>
      </c>
      <c r="C44" s="4"/>
      <c r="D44" s="4"/>
      <c r="E44" s="4"/>
      <c r="F44" s="4"/>
      <c r="G44" s="4"/>
      <c r="H44" s="4"/>
      <c r="I44" s="4"/>
      <c r="J44" s="4"/>
      <c r="K44" s="4"/>
      <c r="L44" s="4"/>
      <c r="M44" s="4"/>
      <c r="N44" s="4"/>
      <c r="O44" s="4"/>
      <c r="P44" s="4"/>
      <c r="Q44" s="4"/>
      <c r="R44" s="4"/>
      <c r="S44" s="4"/>
      <c r="T44" s="4"/>
      <c r="U44" s="4"/>
      <c r="V44" s="4"/>
      <c r="W44" s="4"/>
      <c r="X44" s="4"/>
      <c r="Y44" s="4"/>
      <c r="Z44" s="4"/>
    </row>
    <row r="45" spans="1:26" ht="30">
      <c r="A45" s="83" t="s">
        <v>133</v>
      </c>
      <c r="B45" s="140">
        <v>0</v>
      </c>
      <c r="C45" s="4"/>
      <c r="D45" s="4"/>
      <c r="E45" s="4"/>
      <c r="F45" s="4"/>
      <c r="G45" s="4"/>
      <c r="H45" s="4"/>
      <c r="I45" s="4"/>
      <c r="J45" s="4"/>
      <c r="K45" s="4"/>
      <c r="L45" s="4"/>
      <c r="M45" s="4"/>
      <c r="N45" s="4"/>
      <c r="O45" s="4"/>
      <c r="P45" s="4"/>
      <c r="Q45" s="4"/>
      <c r="R45" s="4"/>
      <c r="S45" s="4"/>
      <c r="T45" s="4"/>
      <c r="U45" s="4"/>
      <c r="V45" s="4"/>
      <c r="W45" s="4"/>
      <c r="X45" s="4"/>
      <c r="Y45" s="4"/>
      <c r="Z45" s="4"/>
    </row>
    <row r="46" spans="1:26" ht="30">
      <c r="A46" s="83" t="s">
        <v>134</v>
      </c>
      <c r="B46" s="140">
        <v>3500000</v>
      </c>
      <c r="C46" s="4"/>
      <c r="D46" s="4"/>
      <c r="E46" s="4"/>
      <c r="F46" s="4"/>
      <c r="G46" s="4"/>
      <c r="H46" s="4"/>
      <c r="I46" s="4"/>
      <c r="J46" s="4"/>
      <c r="K46" s="4"/>
      <c r="L46" s="4"/>
      <c r="M46" s="4"/>
      <c r="N46" s="4"/>
      <c r="O46" s="4"/>
      <c r="P46" s="4"/>
      <c r="Q46" s="4"/>
      <c r="R46" s="4"/>
      <c r="S46" s="4"/>
      <c r="T46" s="4"/>
      <c r="U46" s="4"/>
      <c r="V46" s="4"/>
      <c r="W46" s="4"/>
      <c r="X46" s="4"/>
      <c r="Y46" s="4"/>
      <c r="Z46" s="4"/>
    </row>
    <row r="47" spans="1:26" ht="15">
      <c r="A47" s="19" t="s">
        <v>8</v>
      </c>
      <c r="B47" s="141">
        <f>B45+B46</f>
        <v>3500000</v>
      </c>
      <c r="C47" s="4"/>
      <c r="D47" s="4"/>
      <c r="E47" s="4"/>
      <c r="F47" s="4"/>
      <c r="G47" s="4"/>
      <c r="H47" s="4"/>
      <c r="I47" s="4"/>
      <c r="J47" s="4"/>
      <c r="K47" s="4"/>
      <c r="L47" s="4"/>
      <c r="M47" s="4"/>
      <c r="N47" s="4"/>
      <c r="O47" s="4"/>
      <c r="P47" s="4"/>
      <c r="Q47" s="4"/>
      <c r="R47" s="4"/>
      <c r="S47" s="4"/>
      <c r="T47" s="4"/>
      <c r="U47" s="4"/>
      <c r="V47" s="4"/>
      <c r="W47" s="4"/>
      <c r="X47" s="4"/>
      <c r="Y47" s="4"/>
      <c r="Z47" s="4"/>
    </row>
    <row r="48" spans="1:26" ht="15">
      <c r="A48" s="4"/>
      <c r="B48" s="74"/>
      <c r="C48" s="4"/>
      <c r="D48" s="4"/>
      <c r="E48" s="4"/>
      <c r="F48" s="4"/>
      <c r="G48" s="4"/>
      <c r="H48" s="4"/>
      <c r="I48" s="4"/>
      <c r="J48" s="4"/>
      <c r="K48" s="4"/>
      <c r="L48" s="4"/>
      <c r="M48" s="4"/>
      <c r="N48" s="4"/>
      <c r="O48" s="4"/>
      <c r="P48" s="4"/>
      <c r="Q48" s="4"/>
      <c r="R48" s="4"/>
      <c r="S48" s="4"/>
      <c r="T48" s="4"/>
      <c r="U48" s="4"/>
      <c r="V48" s="4"/>
      <c r="W48" s="4"/>
      <c r="X48" s="4"/>
      <c r="Y48" s="4"/>
      <c r="Z48" s="4"/>
    </row>
    <row r="49" spans="1:26" ht="15">
      <c r="A49" s="4"/>
      <c r="B49" s="74"/>
      <c r="C49" s="4"/>
      <c r="D49" s="4"/>
      <c r="E49" s="4"/>
      <c r="F49" s="4"/>
      <c r="G49" s="4"/>
      <c r="H49" s="4"/>
      <c r="I49" s="4"/>
      <c r="J49" s="4"/>
      <c r="K49" s="4"/>
      <c r="L49" s="4"/>
      <c r="M49" s="4"/>
      <c r="N49" s="4"/>
      <c r="O49" s="4"/>
      <c r="P49" s="4"/>
      <c r="Q49" s="4"/>
      <c r="R49" s="4"/>
      <c r="S49" s="4"/>
      <c r="T49" s="4"/>
      <c r="U49" s="4"/>
      <c r="V49" s="4"/>
      <c r="W49" s="4"/>
      <c r="X49" s="4"/>
      <c r="Y49" s="4"/>
      <c r="Z49" s="4"/>
    </row>
    <row r="50" spans="1:26" ht="15">
      <c r="A50" s="4"/>
      <c r="B50" s="74"/>
      <c r="C50" s="4"/>
      <c r="D50" s="4"/>
      <c r="E50" s="4"/>
      <c r="F50" s="4"/>
      <c r="G50" s="4"/>
      <c r="H50" s="4"/>
      <c r="I50" s="4"/>
      <c r="J50" s="4"/>
      <c r="K50" s="4"/>
      <c r="L50" s="4"/>
      <c r="M50" s="4"/>
      <c r="N50" s="4"/>
      <c r="O50" s="4"/>
      <c r="P50" s="4"/>
      <c r="Q50" s="4"/>
      <c r="R50" s="4"/>
      <c r="S50" s="4"/>
      <c r="T50" s="4"/>
      <c r="U50" s="4"/>
      <c r="V50" s="4"/>
      <c r="W50" s="4"/>
      <c r="X50" s="4"/>
      <c r="Y50" s="4"/>
      <c r="Z50" s="4"/>
    </row>
    <row r="51" spans="1:26" ht="15">
      <c r="A51" s="71" t="s">
        <v>135</v>
      </c>
      <c r="B51" s="74"/>
      <c r="C51" s="4"/>
      <c r="D51" s="4"/>
      <c r="E51" s="4"/>
      <c r="F51" s="4"/>
      <c r="G51" s="4"/>
      <c r="H51" s="4"/>
      <c r="I51" s="4"/>
      <c r="J51" s="4"/>
      <c r="K51" s="4"/>
      <c r="L51" s="4"/>
      <c r="M51" s="4"/>
      <c r="N51" s="4"/>
      <c r="O51" s="4"/>
      <c r="P51" s="4"/>
      <c r="Q51" s="4"/>
      <c r="R51" s="4"/>
      <c r="S51" s="4"/>
      <c r="T51" s="4"/>
      <c r="U51" s="4"/>
      <c r="V51" s="4"/>
      <c r="W51" s="4"/>
      <c r="X51" s="4"/>
      <c r="Y51" s="4"/>
      <c r="Z51" s="4"/>
    </row>
    <row r="52" spans="1:26" ht="15">
      <c r="A52" s="4" t="s">
        <v>136</v>
      </c>
      <c r="B52" s="74"/>
      <c r="C52" s="4"/>
      <c r="D52" s="4"/>
      <c r="E52" s="4"/>
      <c r="F52" s="4"/>
      <c r="G52" s="4"/>
      <c r="H52" s="4"/>
      <c r="I52" s="4"/>
      <c r="J52" s="4"/>
      <c r="K52" s="4"/>
      <c r="L52" s="4"/>
      <c r="M52" s="4"/>
      <c r="N52" s="4"/>
      <c r="O52" s="4"/>
      <c r="P52" s="4"/>
      <c r="Q52" s="4"/>
      <c r="R52" s="4"/>
      <c r="S52" s="4"/>
      <c r="T52" s="4"/>
      <c r="U52" s="4"/>
      <c r="V52" s="4"/>
      <c r="W52" s="4"/>
      <c r="X52" s="4"/>
      <c r="Y52" s="4"/>
      <c r="Z52" s="4"/>
    </row>
    <row r="53" spans="1:26" ht="15">
      <c r="A53" s="206" t="s">
        <v>137</v>
      </c>
      <c r="B53" s="195"/>
      <c r="C53" s="195"/>
      <c r="D53" s="195"/>
      <c r="E53" s="4"/>
      <c r="F53" s="4"/>
      <c r="G53" s="4"/>
      <c r="H53" s="4"/>
      <c r="I53" s="4"/>
      <c r="J53" s="4"/>
      <c r="K53" s="4"/>
      <c r="L53" s="4"/>
      <c r="M53" s="4"/>
      <c r="N53" s="4"/>
      <c r="O53" s="4"/>
      <c r="P53" s="4"/>
      <c r="Q53" s="4"/>
      <c r="R53" s="4"/>
      <c r="S53" s="4"/>
      <c r="T53" s="4"/>
      <c r="U53" s="4"/>
      <c r="V53" s="4"/>
      <c r="W53" s="4"/>
      <c r="X53" s="4"/>
      <c r="Y53" s="4"/>
      <c r="Z53" s="4"/>
    </row>
    <row r="54" spans="1:26" ht="15">
      <c r="A54" s="19"/>
      <c r="B54" s="51"/>
      <c r="C54" s="19"/>
      <c r="D54" s="19"/>
      <c r="E54" s="4"/>
      <c r="F54" s="4"/>
      <c r="G54" s="4"/>
      <c r="H54" s="4"/>
      <c r="I54" s="4"/>
      <c r="J54" s="4"/>
      <c r="K54" s="4"/>
      <c r="L54" s="4"/>
      <c r="M54" s="4"/>
      <c r="N54" s="4"/>
      <c r="O54" s="4"/>
      <c r="P54" s="4"/>
      <c r="Q54" s="4"/>
      <c r="R54" s="4"/>
      <c r="S54" s="4"/>
      <c r="T54" s="4"/>
      <c r="U54" s="4"/>
      <c r="V54" s="4"/>
      <c r="W54" s="4"/>
      <c r="X54" s="4"/>
      <c r="Y54" s="4"/>
      <c r="Z54" s="4"/>
    </row>
    <row r="55" spans="1:26" ht="15">
      <c r="A55" s="19" t="s">
        <v>114</v>
      </c>
      <c r="B55" s="207" t="s">
        <v>138</v>
      </c>
      <c r="C55" s="208"/>
      <c r="D55" s="209"/>
      <c r="E55" s="4"/>
      <c r="F55" s="4"/>
      <c r="G55" s="4"/>
      <c r="H55" s="4"/>
      <c r="I55" s="4"/>
      <c r="J55" s="4"/>
      <c r="K55" s="4"/>
      <c r="L55" s="4"/>
      <c r="M55" s="4"/>
      <c r="N55" s="4"/>
      <c r="O55" s="4"/>
      <c r="P55" s="4"/>
      <c r="Q55" s="4"/>
      <c r="R55" s="4"/>
      <c r="S55" s="4"/>
      <c r="T55" s="4"/>
      <c r="U55" s="4"/>
      <c r="V55" s="4"/>
      <c r="W55" s="4"/>
      <c r="X55" s="4"/>
      <c r="Y55" s="4"/>
      <c r="Z55" s="4"/>
    </row>
    <row r="56" spans="1:26" ht="36.75" customHeight="1">
      <c r="A56" s="185" t="s">
        <v>50</v>
      </c>
      <c r="B56" s="214" t="s">
        <v>312</v>
      </c>
      <c r="C56" s="215"/>
      <c r="D56" s="216"/>
      <c r="E56" s="4"/>
      <c r="F56" s="4"/>
      <c r="G56" s="4"/>
      <c r="H56" s="4"/>
      <c r="I56" s="4"/>
      <c r="J56" s="4"/>
      <c r="K56" s="4"/>
      <c r="L56" s="4"/>
      <c r="M56" s="4"/>
      <c r="N56" s="4"/>
      <c r="O56" s="4"/>
      <c r="P56" s="4"/>
      <c r="Q56" s="4"/>
      <c r="R56" s="4"/>
      <c r="S56" s="4"/>
      <c r="T56" s="4"/>
      <c r="U56" s="4"/>
      <c r="V56" s="4"/>
      <c r="W56" s="4"/>
      <c r="X56" s="4"/>
      <c r="Y56" s="4"/>
      <c r="Z56" s="4"/>
    </row>
    <row r="57" spans="1:26" ht="36.75" customHeight="1">
      <c r="A57" s="185" t="s">
        <v>51</v>
      </c>
      <c r="B57" s="214" t="s">
        <v>312</v>
      </c>
      <c r="C57" s="215"/>
      <c r="D57" s="216"/>
      <c r="E57" s="4"/>
      <c r="F57" s="4"/>
      <c r="G57" s="4"/>
      <c r="H57" s="4"/>
      <c r="I57" s="4"/>
      <c r="J57" s="4"/>
      <c r="K57" s="4"/>
      <c r="L57" s="4"/>
      <c r="M57" s="4"/>
      <c r="N57" s="4"/>
      <c r="O57" s="4"/>
      <c r="P57" s="4"/>
      <c r="Q57" s="4"/>
      <c r="R57" s="4"/>
      <c r="S57" s="4"/>
      <c r="T57" s="4"/>
      <c r="U57" s="4"/>
      <c r="V57" s="4"/>
      <c r="W57" s="4"/>
      <c r="X57" s="4"/>
      <c r="Y57" s="4"/>
      <c r="Z57" s="4"/>
    </row>
    <row r="58" spans="1:26" ht="36.75" customHeight="1">
      <c r="A58" s="185" t="s">
        <v>52</v>
      </c>
      <c r="B58" s="214" t="s">
        <v>312</v>
      </c>
      <c r="C58" s="215"/>
      <c r="D58" s="216"/>
      <c r="E58" s="4"/>
      <c r="F58" s="4"/>
      <c r="G58" s="4"/>
      <c r="H58" s="4"/>
      <c r="I58" s="4"/>
      <c r="J58" s="4"/>
      <c r="K58" s="4"/>
      <c r="L58" s="4"/>
      <c r="M58" s="4"/>
      <c r="N58" s="4"/>
      <c r="O58" s="4"/>
      <c r="P58" s="4"/>
      <c r="Q58" s="4"/>
      <c r="R58" s="4"/>
      <c r="S58" s="4"/>
      <c r="T58" s="4"/>
      <c r="U58" s="4"/>
      <c r="V58" s="4"/>
      <c r="W58" s="4"/>
      <c r="X58" s="4"/>
      <c r="Y58" s="4"/>
      <c r="Z58" s="4"/>
    </row>
    <row r="59" spans="1:26" ht="36.75" customHeight="1">
      <c r="A59" s="185" t="s">
        <v>53</v>
      </c>
      <c r="B59" s="214" t="s">
        <v>312</v>
      </c>
      <c r="C59" s="215"/>
      <c r="D59" s="216"/>
      <c r="E59" s="4"/>
      <c r="F59" s="4"/>
      <c r="G59" s="4"/>
      <c r="H59" s="4"/>
      <c r="I59" s="4"/>
      <c r="J59" s="4"/>
      <c r="K59" s="4"/>
      <c r="L59" s="4"/>
      <c r="M59" s="4"/>
      <c r="N59" s="4"/>
      <c r="O59" s="4"/>
      <c r="P59" s="4"/>
      <c r="Q59" s="4"/>
      <c r="R59" s="4"/>
      <c r="S59" s="4"/>
      <c r="T59" s="4"/>
      <c r="U59" s="4"/>
      <c r="V59" s="4"/>
      <c r="W59" s="4"/>
      <c r="X59" s="4"/>
      <c r="Y59" s="4"/>
      <c r="Z59" s="4"/>
    </row>
    <row r="60" spans="1:26" ht="36.75" customHeight="1">
      <c r="A60" s="185" t="s">
        <v>54</v>
      </c>
      <c r="B60" s="214" t="s">
        <v>312</v>
      </c>
      <c r="C60" s="215"/>
      <c r="D60" s="216"/>
      <c r="E60" s="4"/>
      <c r="F60" s="4"/>
      <c r="G60" s="4"/>
      <c r="H60" s="4"/>
      <c r="I60" s="4"/>
      <c r="J60" s="4"/>
      <c r="K60" s="4"/>
      <c r="L60" s="4"/>
      <c r="M60" s="4"/>
      <c r="N60" s="4"/>
      <c r="O60" s="4"/>
      <c r="P60" s="4"/>
      <c r="Q60" s="4"/>
      <c r="R60" s="4"/>
      <c r="S60" s="4"/>
      <c r="T60" s="4"/>
      <c r="U60" s="4"/>
      <c r="V60" s="4"/>
      <c r="W60" s="4"/>
      <c r="X60" s="4"/>
      <c r="Y60" s="4"/>
      <c r="Z60" s="4"/>
    </row>
    <row r="61" spans="1:26" ht="15">
      <c r="A61" s="4"/>
      <c r="B61" s="74"/>
      <c r="C61" s="4"/>
      <c r="D61" s="4"/>
      <c r="E61" s="4"/>
      <c r="F61" s="4"/>
      <c r="G61" s="4"/>
      <c r="H61" s="4"/>
      <c r="I61" s="4"/>
      <c r="J61" s="4"/>
      <c r="K61" s="4"/>
      <c r="L61" s="4"/>
      <c r="M61" s="4"/>
      <c r="N61" s="4"/>
      <c r="O61" s="4"/>
      <c r="P61" s="4"/>
      <c r="Q61" s="4"/>
      <c r="R61" s="4"/>
      <c r="S61" s="4"/>
      <c r="T61" s="4"/>
      <c r="U61" s="4"/>
      <c r="V61" s="4"/>
      <c r="W61" s="4"/>
      <c r="X61" s="4"/>
      <c r="Y61" s="4"/>
      <c r="Z61" s="4"/>
    </row>
    <row r="62" spans="1:26" ht="15">
      <c r="A62" s="4"/>
      <c r="B62" s="74"/>
      <c r="C62" s="4"/>
      <c r="D62" s="4"/>
      <c r="E62" s="4"/>
      <c r="F62" s="4"/>
      <c r="G62" s="4"/>
      <c r="H62" s="4"/>
      <c r="I62" s="4"/>
      <c r="J62" s="4"/>
      <c r="K62" s="4"/>
      <c r="L62" s="4"/>
      <c r="M62" s="4"/>
      <c r="N62" s="4"/>
      <c r="O62" s="4"/>
      <c r="P62" s="4"/>
      <c r="Q62" s="4"/>
      <c r="R62" s="4"/>
      <c r="S62" s="4"/>
      <c r="T62" s="4"/>
      <c r="U62" s="4"/>
      <c r="V62" s="4"/>
      <c r="W62" s="4"/>
      <c r="X62" s="4"/>
      <c r="Y62" s="4"/>
      <c r="Z62" s="4"/>
    </row>
    <row r="63" spans="1:26" ht="15">
      <c r="A63" s="4"/>
      <c r="B63" s="74"/>
      <c r="C63" s="4"/>
      <c r="D63" s="4"/>
      <c r="E63" s="4"/>
      <c r="F63" s="4"/>
      <c r="G63" s="4"/>
      <c r="H63" s="4"/>
      <c r="I63" s="4"/>
      <c r="J63" s="4"/>
      <c r="K63" s="4"/>
      <c r="L63" s="4"/>
      <c r="M63" s="4"/>
      <c r="N63" s="4"/>
      <c r="O63" s="4"/>
      <c r="P63" s="4"/>
      <c r="Q63" s="4"/>
      <c r="R63" s="4"/>
      <c r="S63" s="4"/>
      <c r="T63" s="4"/>
      <c r="U63" s="4"/>
      <c r="V63" s="4"/>
      <c r="W63" s="4"/>
      <c r="X63" s="4"/>
      <c r="Y63" s="4"/>
      <c r="Z63" s="4"/>
    </row>
    <row r="64" spans="1:26" ht="15">
      <c r="A64" s="4"/>
      <c r="B64" s="74"/>
      <c r="C64" s="4"/>
      <c r="D64" s="4"/>
      <c r="E64" s="4"/>
      <c r="F64" s="4"/>
      <c r="G64" s="4"/>
      <c r="H64" s="4"/>
      <c r="I64" s="4"/>
      <c r="J64" s="4"/>
      <c r="K64" s="4"/>
      <c r="L64" s="4"/>
      <c r="M64" s="4"/>
      <c r="N64" s="4"/>
      <c r="O64" s="4"/>
      <c r="P64" s="4"/>
      <c r="Q64" s="4"/>
      <c r="R64" s="4"/>
      <c r="S64" s="4"/>
      <c r="T64" s="4"/>
      <c r="U64" s="4"/>
      <c r="V64" s="4"/>
      <c r="W64" s="4"/>
      <c r="X64" s="4"/>
      <c r="Y64" s="4"/>
      <c r="Z64" s="4"/>
    </row>
    <row r="65" spans="1:26" ht="15">
      <c r="A65" s="191" t="s">
        <v>311</v>
      </c>
      <c r="B65" s="74"/>
      <c r="C65" s="4"/>
      <c r="D65" s="4"/>
      <c r="E65" s="4"/>
      <c r="F65" s="4"/>
      <c r="G65" s="4"/>
      <c r="H65" s="4"/>
      <c r="I65" s="4"/>
      <c r="J65" s="4"/>
      <c r="K65" s="4"/>
      <c r="L65" s="4"/>
      <c r="M65" s="4"/>
      <c r="N65" s="4"/>
      <c r="O65" s="4"/>
      <c r="P65" s="4"/>
      <c r="Q65" s="4"/>
      <c r="R65" s="4"/>
      <c r="S65" s="4"/>
      <c r="T65" s="4"/>
      <c r="U65" s="4"/>
      <c r="V65" s="4"/>
      <c r="W65" s="4"/>
      <c r="X65" s="4"/>
      <c r="Y65" s="4"/>
      <c r="Z65" s="4"/>
    </row>
    <row r="66" spans="1:26" ht="15">
      <c r="A66" s="186" t="s">
        <v>114</v>
      </c>
      <c r="B66" s="186" t="s">
        <v>241</v>
      </c>
      <c r="C66" s="186" t="s">
        <v>242</v>
      </c>
      <c r="D66" s="186" t="s">
        <v>243</v>
      </c>
      <c r="E66" s="4"/>
      <c r="F66" s="4"/>
      <c r="G66" s="4"/>
      <c r="H66" s="4"/>
      <c r="I66" s="4"/>
      <c r="J66" s="4"/>
      <c r="K66" s="4"/>
      <c r="L66" s="4"/>
      <c r="M66" s="4"/>
      <c r="N66" s="4"/>
      <c r="O66" s="4"/>
      <c r="P66" s="4"/>
      <c r="Q66" s="4"/>
      <c r="R66" s="4"/>
      <c r="S66" s="4"/>
      <c r="T66" s="4"/>
      <c r="U66" s="4"/>
      <c r="V66" s="4"/>
      <c r="W66" s="4"/>
      <c r="X66" s="4"/>
      <c r="Y66" s="4"/>
      <c r="Z66" s="4"/>
    </row>
    <row r="67" spans="1:26" ht="15">
      <c r="A67" s="187" t="s">
        <v>52</v>
      </c>
      <c r="B67" s="188" t="s">
        <v>244</v>
      </c>
      <c r="C67" s="187" t="s">
        <v>245</v>
      </c>
      <c r="D67" s="187" t="s">
        <v>246</v>
      </c>
      <c r="E67" s="4"/>
      <c r="F67" s="4"/>
      <c r="G67" s="4"/>
      <c r="H67" s="4"/>
      <c r="I67" s="4"/>
      <c r="J67" s="4"/>
      <c r="K67" s="4"/>
      <c r="L67" s="4"/>
      <c r="M67" s="4"/>
      <c r="N67" s="4"/>
      <c r="O67" s="4"/>
      <c r="P67" s="4"/>
      <c r="Q67" s="4"/>
      <c r="R67" s="4"/>
      <c r="S67" s="4"/>
      <c r="T67" s="4"/>
      <c r="U67" s="4"/>
      <c r="V67" s="4"/>
      <c r="W67" s="4"/>
      <c r="X67" s="4"/>
      <c r="Y67" s="4"/>
      <c r="Z67" s="4"/>
    </row>
    <row r="68" spans="1:26" ht="15">
      <c r="A68" s="189" t="s">
        <v>52</v>
      </c>
      <c r="B68" s="190" t="s">
        <v>247</v>
      </c>
      <c r="C68" s="189" t="s">
        <v>245</v>
      </c>
      <c r="D68" s="189" t="s">
        <v>246</v>
      </c>
      <c r="E68" s="4"/>
      <c r="F68" s="4"/>
      <c r="G68" s="4"/>
      <c r="H68" s="4"/>
      <c r="I68" s="4"/>
      <c r="J68" s="4"/>
      <c r="K68" s="4"/>
      <c r="L68" s="4"/>
      <c r="M68" s="4"/>
      <c r="N68" s="4"/>
      <c r="O68" s="4"/>
      <c r="P68" s="4"/>
      <c r="Q68" s="4"/>
      <c r="R68" s="4"/>
      <c r="S68" s="4"/>
      <c r="T68" s="4"/>
      <c r="U68" s="4"/>
      <c r="V68" s="4"/>
      <c r="W68" s="4"/>
      <c r="X68" s="4"/>
      <c r="Y68" s="4"/>
      <c r="Z68" s="4"/>
    </row>
    <row r="69" spans="1:26" ht="15">
      <c r="A69" s="187" t="s">
        <v>52</v>
      </c>
      <c r="B69" s="188" t="s">
        <v>248</v>
      </c>
      <c r="C69" s="187" t="s">
        <v>245</v>
      </c>
      <c r="D69" s="187" t="s">
        <v>246</v>
      </c>
      <c r="E69" s="4"/>
      <c r="F69" s="4"/>
      <c r="G69" s="4"/>
      <c r="H69" s="4"/>
      <c r="I69" s="4"/>
      <c r="J69" s="4"/>
      <c r="K69" s="4"/>
      <c r="L69" s="4"/>
      <c r="M69" s="4"/>
      <c r="N69" s="4"/>
      <c r="O69" s="4"/>
      <c r="P69" s="4"/>
      <c r="Q69" s="4"/>
      <c r="R69" s="4"/>
      <c r="S69" s="4"/>
      <c r="T69" s="4"/>
      <c r="U69" s="4"/>
      <c r="V69" s="4"/>
      <c r="W69" s="4"/>
      <c r="X69" s="4"/>
      <c r="Y69" s="4"/>
      <c r="Z69" s="4"/>
    </row>
    <row r="70" spans="1:26" ht="15">
      <c r="A70" s="189" t="s">
        <v>52</v>
      </c>
      <c r="B70" s="190" t="s">
        <v>249</v>
      </c>
      <c r="C70" s="189" t="s">
        <v>245</v>
      </c>
      <c r="D70" s="189" t="s">
        <v>246</v>
      </c>
      <c r="E70" s="4"/>
      <c r="F70" s="4"/>
      <c r="G70" s="4"/>
      <c r="H70" s="4"/>
      <c r="I70" s="4"/>
      <c r="J70" s="4"/>
      <c r="K70" s="4"/>
      <c r="L70" s="4"/>
      <c r="M70" s="4"/>
      <c r="N70" s="4"/>
      <c r="O70" s="4"/>
      <c r="P70" s="4"/>
      <c r="Q70" s="4"/>
      <c r="R70" s="4"/>
      <c r="S70" s="4"/>
      <c r="T70" s="4"/>
      <c r="U70" s="4"/>
      <c r="V70" s="4"/>
      <c r="W70" s="4"/>
      <c r="X70" s="4"/>
      <c r="Y70" s="4"/>
      <c r="Z70" s="4"/>
    </row>
    <row r="71" spans="1:26" ht="15">
      <c r="A71" s="187" t="s">
        <v>52</v>
      </c>
      <c r="B71" s="188" t="s">
        <v>250</v>
      </c>
      <c r="C71" s="187" t="s">
        <v>245</v>
      </c>
      <c r="D71" s="187" t="s">
        <v>246</v>
      </c>
      <c r="E71" s="4"/>
      <c r="F71" s="4"/>
      <c r="G71" s="4"/>
      <c r="H71" s="4"/>
      <c r="I71" s="4"/>
      <c r="J71" s="4"/>
      <c r="K71" s="4"/>
      <c r="L71" s="4"/>
      <c r="M71" s="4"/>
      <c r="N71" s="4"/>
      <c r="O71" s="4"/>
      <c r="P71" s="4"/>
      <c r="Q71" s="4"/>
      <c r="R71" s="4"/>
      <c r="S71" s="4"/>
      <c r="T71" s="4"/>
      <c r="U71" s="4"/>
      <c r="V71" s="4"/>
      <c r="W71" s="4"/>
      <c r="X71" s="4"/>
      <c r="Y71" s="4"/>
      <c r="Z71" s="4"/>
    </row>
    <row r="72" spans="1:26" ht="15">
      <c r="A72" s="189" t="s">
        <v>52</v>
      </c>
      <c r="B72" s="190" t="s">
        <v>251</v>
      </c>
      <c r="C72" s="189" t="s">
        <v>245</v>
      </c>
      <c r="D72" s="189" t="s">
        <v>246</v>
      </c>
      <c r="E72" s="4"/>
      <c r="F72" s="4"/>
      <c r="G72" s="4"/>
      <c r="H72" s="4"/>
      <c r="I72" s="4"/>
      <c r="J72" s="4"/>
      <c r="K72" s="4"/>
      <c r="L72" s="4"/>
      <c r="M72" s="4"/>
      <c r="N72" s="4"/>
      <c r="O72" s="4"/>
      <c r="P72" s="4"/>
      <c r="Q72" s="4"/>
      <c r="R72" s="4"/>
      <c r="S72" s="4"/>
      <c r="T72" s="4"/>
      <c r="U72" s="4"/>
      <c r="V72" s="4"/>
      <c r="W72" s="4"/>
      <c r="X72" s="4"/>
      <c r="Y72" s="4"/>
      <c r="Z72" s="4"/>
    </row>
    <row r="73" spans="1:26" ht="15">
      <c r="A73" s="187" t="s">
        <v>52</v>
      </c>
      <c r="B73" s="188" t="s">
        <v>245</v>
      </c>
      <c r="C73" s="187" t="s">
        <v>252</v>
      </c>
      <c r="D73" s="187" t="s">
        <v>253</v>
      </c>
      <c r="E73" s="4"/>
      <c r="F73" s="4"/>
      <c r="G73" s="4"/>
      <c r="H73" s="4"/>
      <c r="I73" s="4"/>
      <c r="J73" s="4"/>
      <c r="K73" s="4"/>
      <c r="L73" s="4"/>
      <c r="M73" s="4"/>
      <c r="N73" s="4"/>
      <c r="O73" s="4"/>
      <c r="P73" s="4"/>
      <c r="Q73" s="4"/>
      <c r="R73" s="4"/>
      <c r="S73" s="4"/>
      <c r="T73" s="4"/>
      <c r="U73" s="4"/>
      <c r="V73" s="4"/>
      <c r="W73" s="4"/>
      <c r="X73" s="4"/>
      <c r="Y73" s="4"/>
      <c r="Z73" s="4"/>
    </row>
    <row r="74" spans="1:26" ht="15">
      <c r="A74" s="189" t="s">
        <v>52</v>
      </c>
      <c r="B74" s="190" t="s">
        <v>254</v>
      </c>
      <c r="C74" s="189" t="s">
        <v>252</v>
      </c>
      <c r="D74" s="189" t="s">
        <v>253</v>
      </c>
      <c r="E74" s="4"/>
      <c r="F74" s="4"/>
      <c r="G74" s="4"/>
      <c r="H74" s="4"/>
      <c r="I74" s="4"/>
      <c r="J74" s="4"/>
      <c r="K74" s="4"/>
      <c r="L74" s="4"/>
      <c r="M74" s="4"/>
      <c r="N74" s="4"/>
      <c r="O74" s="4"/>
      <c r="P74" s="4"/>
      <c r="Q74" s="4"/>
      <c r="R74" s="4"/>
      <c r="S74" s="4"/>
      <c r="T74" s="4"/>
      <c r="U74" s="4"/>
      <c r="V74" s="4"/>
      <c r="W74" s="4"/>
      <c r="X74" s="4"/>
      <c r="Y74" s="4"/>
      <c r="Z74" s="4"/>
    </row>
    <row r="75" spans="1:26" ht="15">
      <c r="A75" s="187" t="s">
        <v>52</v>
      </c>
      <c r="B75" s="188" t="s">
        <v>255</v>
      </c>
      <c r="C75" s="187" t="s">
        <v>252</v>
      </c>
      <c r="D75" s="187" t="s">
        <v>253</v>
      </c>
      <c r="E75" s="4"/>
      <c r="F75" s="4"/>
      <c r="G75" s="4"/>
      <c r="H75" s="4"/>
      <c r="I75" s="4"/>
      <c r="J75" s="4"/>
      <c r="K75" s="4"/>
      <c r="L75" s="4"/>
      <c r="M75" s="4"/>
      <c r="N75" s="4"/>
      <c r="O75" s="4"/>
      <c r="P75" s="4"/>
      <c r="Q75" s="4"/>
      <c r="R75" s="4"/>
      <c r="S75" s="4"/>
      <c r="T75" s="4"/>
      <c r="U75" s="4"/>
      <c r="V75" s="4"/>
      <c r="W75" s="4"/>
      <c r="X75" s="4"/>
      <c r="Y75" s="4"/>
      <c r="Z75" s="4"/>
    </row>
    <row r="76" spans="1:26" ht="15">
      <c r="A76" s="189" t="s">
        <v>51</v>
      </c>
      <c r="B76" s="190" t="s">
        <v>256</v>
      </c>
      <c r="C76" s="189" t="s">
        <v>257</v>
      </c>
      <c r="D76" s="189" t="s">
        <v>258</v>
      </c>
      <c r="E76" s="4"/>
      <c r="F76" s="4"/>
      <c r="G76" s="4"/>
      <c r="H76" s="4"/>
      <c r="I76" s="4"/>
      <c r="J76" s="4"/>
      <c r="K76" s="4"/>
      <c r="L76" s="4"/>
      <c r="M76" s="4"/>
      <c r="N76" s="4"/>
      <c r="O76" s="4"/>
      <c r="P76" s="4"/>
      <c r="Q76" s="4"/>
      <c r="R76" s="4"/>
      <c r="S76" s="4"/>
      <c r="T76" s="4"/>
      <c r="U76" s="4"/>
      <c r="V76" s="4"/>
      <c r="W76" s="4"/>
      <c r="X76" s="4"/>
      <c r="Y76" s="4"/>
      <c r="Z76" s="4"/>
    </row>
    <row r="77" spans="1:26" ht="15">
      <c r="A77" s="187" t="s">
        <v>51</v>
      </c>
      <c r="B77" s="188" t="s">
        <v>259</v>
      </c>
      <c r="C77" s="187" t="s">
        <v>257</v>
      </c>
      <c r="D77" s="187" t="s">
        <v>258</v>
      </c>
      <c r="E77" s="4"/>
      <c r="F77" s="4"/>
      <c r="G77" s="4"/>
      <c r="H77" s="4"/>
      <c r="I77" s="4"/>
      <c r="J77" s="4"/>
      <c r="K77" s="4"/>
      <c r="L77" s="4"/>
      <c r="M77" s="4"/>
      <c r="N77" s="4"/>
      <c r="O77" s="4"/>
      <c r="P77" s="4"/>
      <c r="Q77" s="4"/>
      <c r="R77" s="4"/>
      <c r="S77" s="4"/>
      <c r="T77" s="4"/>
      <c r="U77" s="4"/>
      <c r="V77" s="4"/>
      <c r="W77" s="4"/>
      <c r="X77" s="4"/>
      <c r="Y77" s="4"/>
      <c r="Z77" s="4"/>
    </row>
    <row r="78" spans="1:26" ht="15">
      <c r="A78" s="189" t="s">
        <v>51</v>
      </c>
      <c r="B78" s="190" t="s">
        <v>260</v>
      </c>
      <c r="C78" s="189" t="s">
        <v>257</v>
      </c>
      <c r="D78" s="189" t="s">
        <v>258</v>
      </c>
      <c r="E78" s="4"/>
      <c r="F78" s="4"/>
      <c r="G78" s="4"/>
      <c r="H78" s="4"/>
      <c r="I78" s="4"/>
      <c r="J78" s="4"/>
      <c r="K78" s="4"/>
      <c r="L78" s="4"/>
      <c r="M78" s="4"/>
      <c r="N78" s="4"/>
      <c r="O78" s="4"/>
      <c r="P78" s="4"/>
      <c r="Q78" s="4"/>
      <c r="R78" s="4"/>
      <c r="S78" s="4"/>
      <c r="T78" s="4"/>
      <c r="U78" s="4"/>
      <c r="V78" s="4"/>
      <c r="W78" s="4"/>
      <c r="X78" s="4"/>
      <c r="Y78" s="4"/>
      <c r="Z78" s="4"/>
    </row>
    <row r="79" spans="1:26" ht="15">
      <c r="A79" s="187" t="s">
        <v>51</v>
      </c>
      <c r="B79" s="188" t="s">
        <v>261</v>
      </c>
      <c r="C79" s="187" t="s">
        <v>257</v>
      </c>
      <c r="D79" s="187" t="s">
        <v>262</v>
      </c>
      <c r="E79" s="4"/>
      <c r="F79" s="4"/>
      <c r="G79" s="4"/>
      <c r="H79" s="4"/>
      <c r="I79" s="4"/>
      <c r="J79" s="4"/>
      <c r="K79" s="4"/>
      <c r="L79" s="4"/>
      <c r="M79" s="4"/>
      <c r="N79" s="4"/>
      <c r="O79" s="4"/>
      <c r="P79" s="4"/>
      <c r="Q79" s="4"/>
      <c r="R79" s="4"/>
      <c r="S79" s="4"/>
      <c r="T79" s="4"/>
      <c r="U79" s="4"/>
      <c r="V79" s="4"/>
      <c r="W79" s="4"/>
      <c r="X79" s="4"/>
      <c r="Y79" s="4"/>
      <c r="Z79" s="4"/>
    </row>
    <row r="80" spans="1:26" ht="15">
      <c r="A80" s="189" t="s">
        <v>51</v>
      </c>
      <c r="B80" s="190" t="s">
        <v>263</v>
      </c>
      <c r="C80" s="189" t="s">
        <v>264</v>
      </c>
      <c r="D80" s="189" t="s">
        <v>265</v>
      </c>
      <c r="E80" s="4"/>
      <c r="F80" s="4"/>
      <c r="G80" s="4"/>
      <c r="H80" s="4"/>
      <c r="I80" s="4"/>
      <c r="J80" s="4"/>
      <c r="K80" s="4"/>
      <c r="L80" s="4"/>
      <c r="M80" s="4"/>
      <c r="N80" s="4"/>
      <c r="O80" s="4"/>
      <c r="P80" s="4"/>
      <c r="Q80" s="4"/>
      <c r="R80" s="4"/>
      <c r="S80" s="4"/>
      <c r="T80" s="4"/>
      <c r="U80" s="4"/>
      <c r="V80" s="4"/>
      <c r="W80" s="4"/>
      <c r="X80" s="4"/>
      <c r="Y80" s="4"/>
      <c r="Z80" s="4"/>
    </row>
    <row r="81" spans="1:26" ht="15">
      <c r="A81" s="187" t="s">
        <v>51</v>
      </c>
      <c r="B81" s="188" t="s">
        <v>265</v>
      </c>
      <c r="C81" s="187" t="s">
        <v>263</v>
      </c>
      <c r="D81" s="187" t="s">
        <v>266</v>
      </c>
      <c r="E81" s="4"/>
      <c r="F81" s="4"/>
      <c r="G81" s="4"/>
      <c r="H81" s="4"/>
      <c r="I81" s="4"/>
      <c r="J81" s="4"/>
      <c r="K81" s="4"/>
      <c r="L81" s="4"/>
      <c r="M81" s="4"/>
      <c r="N81" s="4"/>
      <c r="O81" s="4"/>
      <c r="P81" s="4"/>
      <c r="Q81" s="4"/>
      <c r="R81" s="4"/>
      <c r="S81" s="4"/>
      <c r="T81" s="4"/>
      <c r="U81" s="4"/>
      <c r="V81" s="4"/>
      <c r="W81" s="4"/>
      <c r="X81" s="4"/>
      <c r="Y81" s="4"/>
      <c r="Z81" s="4"/>
    </row>
    <row r="82" spans="1:26" ht="15">
      <c r="A82" s="189" t="s">
        <v>51</v>
      </c>
      <c r="B82" s="190" t="s">
        <v>266</v>
      </c>
      <c r="C82" s="189" t="s">
        <v>265</v>
      </c>
      <c r="D82" s="189" t="s">
        <v>264</v>
      </c>
      <c r="E82" s="4"/>
      <c r="F82" s="4"/>
      <c r="G82" s="4"/>
      <c r="H82" s="4"/>
      <c r="I82" s="4"/>
      <c r="J82" s="4"/>
      <c r="K82" s="4"/>
      <c r="L82" s="4"/>
      <c r="M82" s="4"/>
      <c r="N82" s="4"/>
      <c r="O82" s="4"/>
      <c r="P82" s="4"/>
      <c r="Q82" s="4"/>
      <c r="R82" s="4"/>
      <c r="S82" s="4"/>
      <c r="T82" s="4"/>
      <c r="U82" s="4"/>
      <c r="V82" s="4"/>
      <c r="W82" s="4"/>
      <c r="X82" s="4"/>
      <c r="Y82" s="4"/>
      <c r="Z82" s="4"/>
    </row>
    <row r="83" spans="1:26" ht="15">
      <c r="A83" s="187" t="s">
        <v>53</v>
      </c>
      <c r="B83" s="188" t="s">
        <v>267</v>
      </c>
      <c r="C83" s="187" t="s">
        <v>268</v>
      </c>
      <c r="D83" s="187" t="s">
        <v>269</v>
      </c>
      <c r="E83" s="4"/>
      <c r="F83" s="4"/>
      <c r="G83" s="4"/>
      <c r="H83" s="4"/>
      <c r="I83" s="4"/>
      <c r="J83" s="4"/>
      <c r="K83" s="4"/>
      <c r="L83" s="4"/>
      <c r="M83" s="4"/>
      <c r="N83" s="4"/>
      <c r="O83" s="4"/>
      <c r="P83" s="4"/>
      <c r="Q83" s="4"/>
      <c r="R83" s="4"/>
      <c r="S83" s="4"/>
      <c r="T83" s="4"/>
      <c r="U83" s="4"/>
      <c r="V83" s="4"/>
      <c r="W83" s="4"/>
      <c r="X83" s="4"/>
      <c r="Y83" s="4"/>
      <c r="Z83" s="4"/>
    </row>
    <row r="84" spans="1:26" ht="15">
      <c r="A84" s="189" t="s">
        <v>53</v>
      </c>
      <c r="B84" s="190" t="s">
        <v>270</v>
      </c>
      <c r="C84" s="189" t="s">
        <v>267</v>
      </c>
      <c r="D84" s="189" t="s">
        <v>271</v>
      </c>
      <c r="E84" s="4"/>
      <c r="F84" s="4"/>
      <c r="G84" s="4"/>
      <c r="H84" s="4"/>
      <c r="I84" s="4"/>
      <c r="J84" s="4"/>
      <c r="K84" s="4"/>
      <c r="L84" s="4"/>
      <c r="M84" s="4"/>
      <c r="N84" s="4"/>
      <c r="O84" s="4"/>
      <c r="P84" s="4"/>
      <c r="Q84" s="4"/>
      <c r="R84" s="4"/>
      <c r="S84" s="4"/>
      <c r="T84" s="4"/>
      <c r="U84" s="4"/>
      <c r="V84" s="4"/>
      <c r="W84" s="4"/>
      <c r="X84" s="4"/>
      <c r="Y84" s="4"/>
      <c r="Z84" s="4"/>
    </row>
    <row r="85" spans="1:26" ht="15">
      <c r="A85" s="187" t="s">
        <v>53</v>
      </c>
      <c r="B85" s="188" t="s">
        <v>272</v>
      </c>
      <c r="C85" s="187" t="s">
        <v>268</v>
      </c>
      <c r="D85" s="187" t="s">
        <v>273</v>
      </c>
      <c r="E85" s="4"/>
      <c r="F85" s="4"/>
      <c r="G85" s="4"/>
      <c r="H85" s="4"/>
      <c r="I85" s="4"/>
      <c r="J85" s="4"/>
      <c r="K85" s="4"/>
      <c r="L85" s="4"/>
      <c r="M85" s="4"/>
      <c r="N85" s="4"/>
      <c r="O85" s="4"/>
      <c r="P85" s="4"/>
      <c r="Q85" s="4"/>
      <c r="R85" s="4"/>
      <c r="S85" s="4"/>
      <c r="T85" s="4"/>
      <c r="U85" s="4"/>
      <c r="V85" s="4"/>
      <c r="W85" s="4"/>
      <c r="X85" s="4"/>
      <c r="Y85" s="4"/>
      <c r="Z85" s="4"/>
    </row>
    <row r="86" spans="1:26" ht="15">
      <c r="A86" s="189" t="s">
        <v>50</v>
      </c>
      <c r="B86" s="190" t="s">
        <v>274</v>
      </c>
      <c r="C86" s="189" t="s">
        <v>275</v>
      </c>
      <c r="D86" s="189" t="s">
        <v>276</v>
      </c>
      <c r="E86" s="4"/>
      <c r="F86" s="4"/>
      <c r="G86" s="4"/>
      <c r="H86" s="4"/>
      <c r="I86" s="4"/>
      <c r="J86" s="4"/>
      <c r="K86" s="4"/>
      <c r="L86" s="4"/>
      <c r="M86" s="4"/>
      <c r="N86" s="4"/>
      <c r="O86" s="4"/>
      <c r="P86" s="4"/>
      <c r="Q86" s="4"/>
      <c r="R86" s="4"/>
      <c r="S86" s="4"/>
      <c r="T86" s="4"/>
      <c r="U86" s="4"/>
      <c r="V86" s="4"/>
      <c r="W86" s="4"/>
      <c r="X86" s="4"/>
      <c r="Y86" s="4"/>
      <c r="Z86" s="4"/>
    </row>
    <row r="87" spans="1:26" ht="15">
      <c r="A87" s="187" t="s">
        <v>50</v>
      </c>
      <c r="B87" s="188" t="s">
        <v>277</v>
      </c>
      <c r="C87" s="187" t="s">
        <v>278</v>
      </c>
      <c r="D87" s="187" t="s">
        <v>279</v>
      </c>
      <c r="E87" s="4"/>
      <c r="F87" s="4"/>
      <c r="G87" s="4"/>
      <c r="H87" s="4"/>
      <c r="I87" s="4"/>
      <c r="J87" s="4"/>
      <c r="K87" s="4"/>
      <c r="L87" s="4"/>
      <c r="M87" s="4"/>
      <c r="N87" s="4"/>
      <c r="O87" s="4"/>
      <c r="P87" s="4"/>
      <c r="Q87" s="4"/>
      <c r="R87" s="4"/>
      <c r="S87" s="4"/>
      <c r="T87" s="4"/>
      <c r="U87" s="4"/>
      <c r="V87" s="4"/>
      <c r="W87" s="4"/>
      <c r="X87" s="4"/>
      <c r="Y87" s="4"/>
      <c r="Z87" s="4"/>
    </row>
    <row r="88" spans="1:26" ht="15">
      <c r="A88" s="189" t="s">
        <v>50</v>
      </c>
      <c r="B88" s="190" t="s">
        <v>280</v>
      </c>
      <c r="C88" s="189" t="s">
        <v>278</v>
      </c>
      <c r="D88" s="189" t="s">
        <v>279</v>
      </c>
      <c r="E88" s="4"/>
      <c r="F88" s="4"/>
      <c r="G88" s="4"/>
      <c r="H88" s="4"/>
      <c r="I88" s="4"/>
      <c r="J88" s="4"/>
      <c r="K88" s="4"/>
      <c r="L88" s="4"/>
      <c r="M88" s="4"/>
      <c r="N88" s="4"/>
      <c r="O88" s="4"/>
      <c r="P88" s="4"/>
      <c r="Q88" s="4"/>
      <c r="R88" s="4"/>
      <c r="S88" s="4"/>
      <c r="T88" s="4"/>
      <c r="U88" s="4"/>
      <c r="V88" s="4"/>
      <c r="W88" s="4"/>
      <c r="X88" s="4"/>
      <c r="Y88" s="4"/>
      <c r="Z88" s="4"/>
    </row>
    <row r="89" spans="1:26" ht="15">
      <c r="A89" s="187" t="s">
        <v>52</v>
      </c>
      <c r="B89" s="188" t="s">
        <v>281</v>
      </c>
      <c r="C89" s="187" t="s">
        <v>282</v>
      </c>
      <c r="D89" s="187" t="s">
        <v>283</v>
      </c>
      <c r="E89" s="4"/>
      <c r="F89" s="4"/>
      <c r="G89" s="4"/>
      <c r="H89" s="4"/>
      <c r="I89" s="4"/>
      <c r="J89" s="4"/>
      <c r="K89" s="4"/>
      <c r="L89" s="4"/>
      <c r="M89" s="4"/>
      <c r="N89" s="4"/>
      <c r="O89" s="4"/>
      <c r="P89" s="4"/>
      <c r="Q89" s="4"/>
      <c r="R89" s="4"/>
      <c r="S89" s="4"/>
      <c r="T89" s="4"/>
      <c r="U89" s="4"/>
      <c r="V89" s="4"/>
      <c r="W89" s="4"/>
      <c r="X89" s="4"/>
      <c r="Y89" s="4"/>
      <c r="Z89" s="4"/>
    </row>
    <row r="90" spans="1:26" ht="15">
      <c r="A90" s="189" t="s">
        <v>52</v>
      </c>
      <c r="B90" s="190" t="s">
        <v>284</v>
      </c>
      <c r="C90" s="189" t="s">
        <v>285</v>
      </c>
      <c r="D90" s="189" t="s">
        <v>286</v>
      </c>
      <c r="E90" s="4"/>
      <c r="F90" s="4"/>
      <c r="G90" s="4"/>
      <c r="H90" s="4"/>
      <c r="I90" s="4"/>
      <c r="J90" s="4"/>
      <c r="K90" s="4"/>
      <c r="L90" s="4"/>
      <c r="M90" s="4"/>
      <c r="N90" s="4"/>
      <c r="O90" s="4"/>
      <c r="P90" s="4"/>
      <c r="Q90" s="4"/>
      <c r="R90" s="4"/>
      <c r="S90" s="4"/>
      <c r="T90" s="4"/>
      <c r="U90" s="4"/>
      <c r="V90" s="4"/>
      <c r="W90" s="4"/>
      <c r="X90" s="4"/>
      <c r="Y90" s="4"/>
      <c r="Z90" s="4"/>
    </row>
    <row r="91" spans="1:26" ht="15">
      <c r="A91" s="187" t="s">
        <v>52</v>
      </c>
      <c r="B91" s="188" t="s">
        <v>287</v>
      </c>
      <c r="C91" s="187" t="s">
        <v>285</v>
      </c>
      <c r="D91" s="187" t="s">
        <v>286</v>
      </c>
      <c r="E91" s="4"/>
      <c r="F91" s="4"/>
      <c r="G91" s="4"/>
      <c r="H91" s="4"/>
      <c r="I91" s="4"/>
      <c r="J91" s="4"/>
      <c r="K91" s="4"/>
      <c r="L91" s="4"/>
      <c r="M91" s="4"/>
      <c r="N91" s="4"/>
      <c r="O91" s="4"/>
      <c r="P91" s="4"/>
      <c r="Q91" s="4"/>
      <c r="R91" s="4"/>
      <c r="S91" s="4"/>
      <c r="T91" s="4"/>
      <c r="U91" s="4"/>
      <c r="V91" s="4"/>
      <c r="W91" s="4"/>
      <c r="X91" s="4"/>
      <c r="Y91" s="4"/>
      <c r="Z91" s="4"/>
    </row>
    <row r="92" spans="1:26" ht="15">
      <c r="A92" s="189" t="s">
        <v>54</v>
      </c>
      <c r="B92" s="190" t="s">
        <v>288</v>
      </c>
      <c r="C92" s="189" t="s">
        <v>289</v>
      </c>
      <c r="D92" s="189" t="s">
        <v>290</v>
      </c>
      <c r="E92" s="4"/>
      <c r="F92" s="4"/>
      <c r="G92" s="4"/>
      <c r="H92" s="4"/>
      <c r="I92" s="4"/>
      <c r="J92" s="4"/>
      <c r="K92" s="4"/>
      <c r="L92" s="4"/>
      <c r="M92" s="4"/>
      <c r="N92" s="4"/>
      <c r="O92" s="4"/>
      <c r="P92" s="4"/>
      <c r="Q92" s="4"/>
      <c r="R92" s="4"/>
      <c r="S92" s="4"/>
      <c r="T92" s="4"/>
      <c r="U92" s="4"/>
      <c r="V92" s="4"/>
      <c r="W92" s="4"/>
      <c r="X92" s="4"/>
      <c r="Y92" s="4"/>
      <c r="Z92" s="4"/>
    </row>
    <row r="93" spans="1:26" ht="15">
      <c r="A93" s="187" t="s">
        <v>54</v>
      </c>
      <c r="B93" s="188" t="s">
        <v>290</v>
      </c>
      <c r="C93" s="187" t="s">
        <v>291</v>
      </c>
      <c r="D93" s="187" t="s">
        <v>292</v>
      </c>
      <c r="E93" s="4"/>
      <c r="F93" s="4"/>
      <c r="G93" s="4"/>
      <c r="H93" s="4"/>
      <c r="I93" s="4"/>
      <c r="J93" s="4"/>
      <c r="K93" s="4"/>
      <c r="L93" s="4"/>
      <c r="M93" s="4"/>
      <c r="N93" s="4"/>
      <c r="O93" s="4"/>
      <c r="P93" s="4"/>
      <c r="Q93" s="4"/>
      <c r="R93" s="4"/>
      <c r="S93" s="4"/>
      <c r="T93" s="4"/>
      <c r="U93" s="4"/>
      <c r="V93" s="4"/>
      <c r="W93" s="4"/>
      <c r="X93" s="4"/>
      <c r="Y93" s="4"/>
      <c r="Z93" s="4"/>
    </row>
    <row r="94" spans="1:26" ht="15">
      <c r="A94" s="189" t="s">
        <v>54</v>
      </c>
      <c r="B94" s="190" t="s">
        <v>290</v>
      </c>
      <c r="C94" s="189" t="s">
        <v>293</v>
      </c>
      <c r="D94" s="189" t="s">
        <v>294</v>
      </c>
      <c r="E94" s="4"/>
      <c r="F94" s="4"/>
      <c r="G94" s="4"/>
      <c r="H94" s="4"/>
      <c r="I94" s="4"/>
      <c r="J94" s="4"/>
      <c r="K94" s="4"/>
      <c r="L94" s="4"/>
      <c r="M94" s="4"/>
      <c r="N94" s="4"/>
      <c r="O94" s="4"/>
      <c r="P94" s="4"/>
      <c r="Q94" s="4"/>
      <c r="R94" s="4"/>
      <c r="S94" s="4"/>
      <c r="T94" s="4"/>
      <c r="U94" s="4"/>
      <c r="V94" s="4"/>
      <c r="W94" s="4"/>
      <c r="X94" s="4"/>
      <c r="Y94" s="4"/>
      <c r="Z94" s="4"/>
    </row>
    <row r="95" spans="1:26" ht="15">
      <c r="A95" s="187" t="s">
        <v>51</v>
      </c>
      <c r="B95" s="188" t="s">
        <v>295</v>
      </c>
      <c r="C95" s="187" t="s">
        <v>296</v>
      </c>
      <c r="D95" s="187" t="s">
        <v>297</v>
      </c>
      <c r="E95" s="4"/>
      <c r="F95" s="4"/>
      <c r="G95" s="4"/>
      <c r="H95" s="4"/>
      <c r="I95" s="4"/>
      <c r="J95" s="4"/>
      <c r="K95" s="4"/>
      <c r="L95" s="4"/>
      <c r="M95" s="4"/>
      <c r="N95" s="4"/>
      <c r="O95" s="4"/>
      <c r="P95" s="4"/>
      <c r="Q95" s="4"/>
      <c r="R95" s="4"/>
      <c r="S95" s="4"/>
      <c r="T95" s="4"/>
      <c r="U95" s="4"/>
      <c r="V95" s="4"/>
      <c r="W95" s="4"/>
      <c r="X95" s="4"/>
      <c r="Y95" s="4"/>
      <c r="Z95" s="4"/>
    </row>
    <row r="96" spans="1:26" ht="15">
      <c r="A96" s="189" t="s">
        <v>51</v>
      </c>
      <c r="B96" s="190" t="s">
        <v>298</v>
      </c>
      <c r="C96" s="189" t="s">
        <v>299</v>
      </c>
      <c r="D96" s="189" t="s">
        <v>300</v>
      </c>
      <c r="E96" s="4"/>
      <c r="F96" s="4"/>
      <c r="G96" s="4"/>
      <c r="H96" s="4"/>
      <c r="I96" s="4"/>
      <c r="J96" s="4"/>
      <c r="K96" s="4"/>
      <c r="L96" s="4"/>
      <c r="M96" s="4"/>
      <c r="N96" s="4"/>
      <c r="O96" s="4"/>
      <c r="P96" s="4"/>
      <c r="Q96" s="4"/>
      <c r="R96" s="4"/>
      <c r="S96" s="4"/>
      <c r="T96" s="4"/>
      <c r="U96" s="4"/>
      <c r="V96" s="4"/>
      <c r="W96" s="4"/>
      <c r="X96" s="4"/>
      <c r="Y96" s="4"/>
      <c r="Z96" s="4"/>
    </row>
    <row r="97" spans="1:26" ht="15">
      <c r="A97" s="187" t="s">
        <v>53</v>
      </c>
      <c r="B97" s="188" t="s">
        <v>301</v>
      </c>
      <c r="C97" s="187" t="s">
        <v>302</v>
      </c>
      <c r="D97" s="187" t="s">
        <v>303</v>
      </c>
      <c r="E97" s="4"/>
      <c r="F97" s="4"/>
      <c r="G97" s="4"/>
      <c r="H97" s="4"/>
      <c r="I97" s="4"/>
      <c r="J97" s="4"/>
      <c r="K97" s="4"/>
      <c r="L97" s="4"/>
      <c r="M97" s="4"/>
      <c r="N97" s="4"/>
      <c r="O97" s="4"/>
      <c r="P97" s="4"/>
      <c r="Q97" s="4"/>
      <c r="R97" s="4"/>
      <c r="S97" s="4"/>
      <c r="T97" s="4"/>
      <c r="U97" s="4"/>
      <c r="V97" s="4"/>
      <c r="W97" s="4"/>
      <c r="X97" s="4"/>
      <c r="Y97" s="4"/>
      <c r="Z97" s="4"/>
    </row>
    <row r="98" spans="1:26" ht="15">
      <c r="A98" s="189" t="s">
        <v>53</v>
      </c>
      <c r="B98" s="190" t="s">
        <v>302</v>
      </c>
      <c r="C98" s="189" t="s">
        <v>301</v>
      </c>
      <c r="D98" s="189" t="s">
        <v>304</v>
      </c>
      <c r="E98" s="4"/>
      <c r="F98" s="4"/>
      <c r="G98" s="4"/>
      <c r="H98" s="4"/>
      <c r="I98" s="4"/>
      <c r="J98" s="4"/>
      <c r="K98" s="4"/>
      <c r="L98" s="4"/>
      <c r="M98" s="4"/>
      <c r="N98" s="4"/>
      <c r="O98" s="4"/>
      <c r="P98" s="4"/>
      <c r="Q98" s="4"/>
      <c r="R98" s="4"/>
      <c r="S98" s="4"/>
      <c r="T98" s="4"/>
      <c r="U98" s="4"/>
      <c r="V98" s="4"/>
      <c r="W98" s="4"/>
      <c r="X98" s="4"/>
      <c r="Y98" s="4"/>
      <c r="Z98" s="4"/>
    </row>
    <row r="99" spans="1:26" ht="15">
      <c r="A99" s="187" t="s">
        <v>52</v>
      </c>
      <c r="B99" s="188" t="s">
        <v>305</v>
      </c>
      <c r="C99" s="187" t="s">
        <v>306</v>
      </c>
      <c r="D99" s="187" t="s">
        <v>307</v>
      </c>
      <c r="E99" s="4"/>
      <c r="F99" s="4"/>
      <c r="G99" s="4"/>
      <c r="H99" s="4"/>
      <c r="I99" s="4"/>
      <c r="J99" s="4"/>
      <c r="K99" s="4"/>
      <c r="L99" s="4"/>
      <c r="M99" s="4"/>
      <c r="N99" s="4"/>
      <c r="O99" s="4"/>
      <c r="P99" s="4"/>
      <c r="Q99" s="4"/>
      <c r="R99" s="4"/>
      <c r="S99" s="4"/>
      <c r="T99" s="4"/>
      <c r="U99" s="4"/>
      <c r="V99" s="4"/>
      <c r="W99" s="4"/>
      <c r="X99" s="4"/>
      <c r="Y99" s="4"/>
      <c r="Z99" s="4"/>
    </row>
    <row r="100" spans="1:26" ht="15">
      <c r="A100" s="189" t="s">
        <v>52</v>
      </c>
      <c r="B100" s="190" t="s">
        <v>308</v>
      </c>
      <c r="C100" s="189" t="s">
        <v>309</v>
      </c>
      <c r="D100" s="189" t="s">
        <v>310</v>
      </c>
      <c r="E100" s="4"/>
      <c r="F100" s="4"/>
      <c r="G100" s="4"/>
      <c r="H100" s="4"/>
      <c r="I100" s="4"/>
      <c r="J100" s="4"/>
      <c r="K100" s="4"/>
      <c r="L100" s="4"/>
      <c r="M100" s="4"/>
      <c r="N100" s="4"/>
      <c r="O100" s="4"/>
      <c r="P100" s="4"/>
      <c r="Q100" s="4"/>
      <c r="R100" s="4"/>
      <c r="S100" s="4"/>
      <c r="T100" s="4"/>
      <c r="U100" s="4"/>
      <c r="V100" s="4"/>
      <c r="W100" s="4"/>
      <c r="X100" s="4"/>
      <c r="Y100" s="4"/>
      <c r="Z100" s="4"/>
    </row>
    <row r="101" spans="1:26" ht="15">
      <c r="A101" s="4"/>
      <c r="B101" s="7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
      <c r="A102" s="4"/>
      <c r="B102" s="7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
      <c r="A103" s="4"/>
      <c r="B103" s="7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
      <c r="A104" s="4"/>
      <c r="B104" s="7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
      <c r="A105" s="4"/>
      <c r="B105" s="7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
      <c r="A106" s="4"/>
      <c r="B106" s="7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
      <c r="A107" s="4"/>
      <c r="B107" s="7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
      <c r="A108" s="4"/>
      <c r="B108" s="7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
      <c r="A109" s="4"/>
      <c r="B109" s="7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
      <c r="A110" s="4"/>
      <c r="B110" s="7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
      <c r="A111" s="4"/>
      <c r="B111" s="7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
      <c r="A112" s="4"/>
      <c r="B112" s="7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
      <c r="A113" s="4"/>
      <c r="B113" s="7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
      <c r="A114" s="4"/>
      <c r="B114" s="7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
      <c r="A115" s="4"/>
      <c r="B115" s="7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
      <c r="A116" s="4"/>
      <c r="B116" s="7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
      <c r="A117" s="4"/>
      <c r="B117" s="7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
      <c r="A118" s="4"/>
      <c r="B118" s="7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
      <c r="A119" s="4"/>
      <c r="B119" s="7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
      <c r="A120" s="4"/>
      <c r="B120" s="7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
      <c r="A121" s="4"/>
      <c r="B121" s="7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
      <c r="A122" s="4"/>
      <c r="B122" s="7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
      <c r="A123" s="4"/>
      <c r="B123" s="7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
      <c r="A124" s="4"/>
      <c r="B124" s="7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
      <c r="A125" s="4"/>
      <c r="B125" s="7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
      <c r="A126" s="4"/>
      <c r="B126" s="7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
      <c r="A127" s="4"/>
      <c r="B127" s="7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
      <c r="A128" s="4"/>
      <c r="B128" s="7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
      <c r="A129" s="4"/>
      <c r="B129" s="7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
      <c r="A130" s="4"/>
      <c r="B130" s="7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
      <c r="A131" s="4"/>
      <c r="B131" s="7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
      <c r="A132" s="4"/>
      <c r="B132" s="7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
      <c r="A133" s="4"/>
      <c r="B133" s="7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
      <c r="A134" s="4"/>
      <c r="B134" s="7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
      <c r="A135" s="4"/>
      <c r="B135" s="7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
      <c r="A136" s="4"/>
      <c r="B136" s="7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
      <c r="A137" s="4"/>
      <c r="B137" s="7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
      <c r="A138" s="4"/>
      <c r="B138" s="7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
      <c r="A139" s="4"/>
      <c r="B139" s="7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
      <c r="A140" s="4"/>
      <c r="B140" s="7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
      <c r="A141" s="4"/>
      <c r="B141" s="7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
      <c r="A142" s="4"/>
      <c r="B142" s="7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
      <c r="A143" s="4"/>
      <c r="B143" s="7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
      <c r="A144" s="4"/>
      <c r="B144" s="7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
      <c r="A145" s="4"/>
      <c r="B145" s="7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
      <c r="A146" s="4"/>
      <c r="B146" s="7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
      <c r="A147" s="4"/>
      <c r="B147" s="7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
      <c r="A148" s="4"/>
      <c r="B148" s="7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
      <c r="A149" s="4"/>
      <c r="B149" s="7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
      <c r="A150" s="4"/>
      <c r="B150" s="7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
      <c r="A151" s="4"/>
      <c r="B151" s="7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
      <c r="A152" s="4"/>
      <c r="B152" s="7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
      <c r="A153" s="4"/>
      <c r="B153" s="7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
      <c r="A154" s="4"/>
      <c r="B154" s="7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
      <c r="A155" s="4"/>
      <c r="B155" s="7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
      <c r="A156" s="4"/>
      <c r="B156" s="7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
      <c r="A157" s="4"/>
      <c r="B157" s="7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
      <c r="A158" s="4"/>
      <c r="B158" s="7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
      <c r="A159" s="4"/>
      <c r="B159" s="7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
      <c r="A160" s="4"/>
      <c r="B160" s="7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
      <c r="A161" s="4"/>
      <c r="B161" s="7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
      <c r="A162" s="4"/>
      <c r="B162" s="7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
      <c r="A163" s="4"/>
      <c r="B163" s="7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
      <c r="A164" s="4"/>
      <c r="B164" s="7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
      <c r="A165" s="4"/>
      <c r="B165" s="7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
      <c r="A166" s="4"/>
      <c r="B166" s="7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
      <c r="A167" s="4"/>
      <c r="B167" s="7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
      <c r="A168" s="4"/>
      <c r="B168" s="7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
      <c r="A169" s="4"/>
      <c r="B169" s="7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
      <c r="A170" s="4"/>
      <c r="B170" s="7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
      <c r="A171" s="4"/>
      <c r="B171" s="7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
      <c r="A172" s="4"/>
      <c r="B172" s="7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
      <c r="A173" s="4"/>
      <c r="B173" s="7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
      <c r="A174" s="4"/>
      <c r="B174" s="7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
      <c r="A175" s="4"/>
      <c r="B175" s="7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
      <c r="A176" s="4"/>
      <c r="B176" s="7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
      <c r="A177" s="4"/>
      <c r="B177" s="7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
      <c r="A178" s="4"/>
      <c r="B178" s="7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
      <c r="A179" s="4"/>
      <c r="B179" s="7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
      <c r="A180" s="4"/>
      <c r="B180" s="7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
      <c r="A181" s="4"/>
      <c r="B181" s="7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
      <c r="A182" s="4"/>
      <c r="B182" s="7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
      <c r="A183" s="4"/>
      <c r="B183" s="7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
      <c r="A184" s="4"/>
      <c r="B184" s="7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
      <c r="A185" s="4"/>
      <c r="B185" s="7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
      <c r="A186" s="4"/>
      <c r="B186" s="7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
      <c r="A187" s="4"/>
      <c r="B187" s="7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
      <c r="A188" s="4"/>
      <c r="B188" s="7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
      <c r="A189" s="4"/>
      <c r="B189" s="7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
      <c r="A190" s="4"/>
      <c r="B190" s="7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
      <c r="A191" s="4"/>
      <c r="B191" s="7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
      <c r="A192" s="4"/>
      <c r="B192" s="7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
      <c r="A193" s="4"/>
      <c r="B193" s="7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
      <c r="A194" s="4"/>
      <c r="B194" s="7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
      <c r="A195" s="4"/>
      <c r="B195" s="7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
      <c r="A196" s="4"/>
      <c r="B196" s="7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
      <c r="A197" s="4"/>
      <c r="B197" s="7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
      <c r="A198" s="4"/>
      <c r="B198" s="7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
      <c r="A199" s="4"/>
      <c r="B199" s="7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
      <c r="A200" s="4"/>
      <c r="B200" s="7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
      <c r="A201" s="4"/>
      <c r="B201" s="7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
      <c r="A202" s="4"/>
      <c r="B202" s="7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
      <c r="A203" s="4"/>
      <c r="B203" s="7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
      <c r="A204" s="4"/>
      <c r="B204" s="7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
      <c r="A205" s="4"/>
      <c r="B205" s="7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
      <c r="A206" s="4"/>
      <c r="B206" s="7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
      <c r="A207" s="4"/>
      <c r="B207" s="7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
      <c r="A208" s="4"/>
      <c r="B208" s="7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
      <c r="A209" s="4"/>
      <c r="B209" s="7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
      <c r="A210" s="4"/>
      <c r="B210" s="7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
      <c r="A211" s="4"/>
      <c r="B211" s="7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
      <c r="A212" s="4"/>
      <c r="B212" s="7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
      <c r="A213" s="4"/>
      <c r="B213" s="7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
      <c r="A214" s="4"/>
      <c r="B214" s="7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
      <c r="A215" s="4"/>
      <c r="B215" s="7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
      <c r="A216" s="4"/>
      <c r="B216" s="7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
      <c r="A217" s="4"/>
      <c r="B217" s="7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
      <c r="A218" s="4"/>
      <c r="B218" s="7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
      <c r="A219" s="4"/>
      <c r="B219" s="7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
      <c r="A220" s="4"/>
      <c r="B220" s="7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
      <c r="A221" s="4"/>
      <c r="B221" s="7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
      <c r="A222" s="4"/>
      <c r="B222" s="7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
      <c r="A223" s="4"/>
      <c r="B223" s="7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
      <c r="A224" s="4"/>
      <c r="B224" s="7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
      <c r="A225" s="4"/>
      <c r="B225" s="7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
      <c r="A226" s="4"/>
      <c r="B226" s="7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
      <c r="A227" s="4"/>
      <c r="B227" s="7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
      <c r="A228" s="4"/>
      <c r="B228" s="7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
      <c r="A229" s="4"/>
      <c r="B229" s="7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
      <c r="A230" s="4"/>
      <c r="B230" s="7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
      <c r="A231" s="4"/>
      <c r="B231" s="7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
      <c r="A232" s="4"/>
      <c r="B232" s="7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
      <c r="A233" s="4"/>
      <c r="B233" s="7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
      <c r="A234" s="4"/>
      <c r="B234" s="7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
      <c r="A235" s="4"/>
      <c r="B235" s="7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
      <c r="A236" s="4"/>
      <c r="B236" s="7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
      <c r="A237" s="4"/>
      <c r="B237" s="7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
      <c r="A238" s="4"/>
      <c r="B238" s="7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
      <c r="A239" s="4"/>
      <c r="B239" s="7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
      <c r="A240" s="4"/>
      <c r="B240" s="7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
      <c r="A241" s="4"/>
      <c r="B241" s="7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
      <c r="A242" s="4"/>
      <c r="B242" s="7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
      <c r="A243" s="4"/>
      <c r="B243" s="7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
      <c r="A244" s="4"/>
      <c r="B244" s="7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
      <c r="A245" s="4"/>
      <c r="B245" s="7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
      <c r="A246" s="4"/>
      <c r="B246" s="7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
      <c r="A247" s="4"/>
      <c r="B247" s="7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
      <c r="A248" s="4"/>
      <c r="B248" s="7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
      <c r="A249" s="4"/>
      <c r="B249" s="7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
      <c r="A250" s="4"/>
      <c r="B250" s="7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
      <c r="A251" s="4"/>
      <c r="B251" s="7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
      <c r="A252" s="4"/>
      <c r="B252" s="7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
      <c r="A253" s="4"/>
      <c r="B253" s="7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
      <c r="A254" s="4"/>
      <c r="B254" s="7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
      <c r="A255" s="4"/>
      <c r="B255" s="7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
      <c r="A256" s="4"/>
      <c r="B256" s="7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
      <c r="A257" s="4"/>
      <c r="B257" s="7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
      <c r="A258" s="4"/>
      <c r="B258" s="7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
      <c r="A259" s="4"/>
      <c r="B259" s="7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
      <c r="A260" s="4"/>
      <c r="B260" s="7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
      <c r="A261" s="4"/>
      <c r="B261" s="7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
      <c r="A262" s="4"/>
      <c r="B262" s="7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
      <c r="A263" s="4"/>
      <c r="B263" s="7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
      <c r="A264" s="4"/>
      <c r="B264" s="7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
      <c r="A265" s="4"/>
      <c r="B265" s="7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
      <c r="A266" s="4"/>
      <c r="B266" s="7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
      <c r="A267" s="4"/>
      <c r="B267" s="7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
      <c r="A268" s="4"/>
      <c r="B268" s="7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
      <c r="A269" s="4"/>
      <c r="B269" s="7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
      <c r="A270" s="4"/>
      <c r="B270" s="7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
      <c r="A271" s="4"/>
      <c r="B271" s="7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
      <c r="A272" s="4"/>
      <c r="B272" s="7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
      <c r="A273" s="4"/>
      <c r="B273" s="7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
      <c r="A274" s="4"/>
      <c r="B274" s="7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
      <c r="A275" s="4"/>
      <c r="B275" s="7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
      <c r="A276" s="4"/>
      <c r="B276" s="7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
      <c r="A277" s="4"/>
      <c r="B277" s="7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
      <c r="A278" s="4"/>
      <c r="B278" s="7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
      <c r="A279" s="4"/>
      <c r="B279" s="7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
      <c r="A280" s="4"/>
      <c r="B280" s="7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
      <c r="A281" s="4"/>
      <c r="B281" s="7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
      <c r="A282" s="4"/>
      <c r="B282" s="7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
      <c r="A283" s="4"/>
      <c r="B283" s="7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
      <c r="A284" s="4"/>
      <c r="B284" s="7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
      <c r="A285" s="4"/>
      <c r="B285" s="7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
      <c r="A286" s="4"/>
      <c r="B286" s="7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
      <c r="A287" s="4"/>
      <c r="B287" s="7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
      <c r="A288" s="4"/>
      <c r="B288" s="7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
      <c r="A289" s="4"/>
      <c r="B289" s="7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
      <c r="A290" s="4"/>
      <c r="B290" s="7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
      <c r="A291" s="4"/>
      <c r="B291" s="7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
      <c r="A292" s="4"/>
      <c r="B292" s="7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
      <c r="A293" s="4"/>
      <c r="B293" s="7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
      <c r="A294" s="4"/>
      <c r="B294" s="7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
      <c r="A295" s="4"/>
      <c r="B295" s="7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
      <c r="A296" s="4"/>
      <c r="B296" s="7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
      <c r="A297" s="4"/>
      <c r="B297" s="7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
      <c r="A298" s="4"/>
      <c r="B298" s="7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
      <c r="A299" s="4"/>
      <c r="B299" s="7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
      <c r="A300" s="4"/>
      <c r="B300" s="7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
      <c r="A301" s="4"/>
      <c r="B301" s="7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
      <c r="A302" s="4"/>
      <c r="B302" s="7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
      <c r="A303" s="4"/>
      <c r="B303" s="7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
      <c r="A304" s="4"/>
      <c r="B304" s="7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
      <c r="A305" s="4"/>
      <c r="B305" s="7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
      <c r="A306" s="4"/>
      <c r="B306" s="7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
      <c r="A307" s="4"/>
      <c r="B307" s="7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
      <c r="A308" s="4"/>
      <c r="B308" s="7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
      <c r="A309" s="4"/>
      <c r="B309" s="7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
      <c r="A310" s="4"/>
      <c r="B310" s="7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
      <c r="A311" s="4"/>
      <c r="B311" s="7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
      <c r="A312" s="4"/>
      <c r="B312" s="7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
      <c r="A313" s="4"/>
      <c r="B313" s="7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
      <c r="A314" s="4"/>
      <c r="B314" s="7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
      <c r="A315" s="4"/>
      <c r="B315" s="7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
      <c r="A316" s="4"/>
      <c r="B316" s="7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
      <c r="A317" s="4"/>
      <c r="B317" s="7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
      <c r="A318" s="4"/>
      <c r="B318" s="7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
      <c r="A319" s="4"/>
      <c r="B319" s="7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
      <c r="A320" s="4"/>
      <c r="B320" s="7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
      <c r="A321" s="4"/>
      <c r="B321" s="7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
      <c r="A322" s="4"/>
      <c r="B322" s="7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
      <c r="A323" s="4"/>
      <c r="B323" s="7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
      <c r="A324" s="4"/>
      <c r="B324" s="7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
      <c r="A325" s="4"/>
      <c r="B325" s="7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
      <c r="A326" s="4"/>
      <c r="B326" s="7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
      <c r="A327" s="4"/>
      <c r="B327" s="7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
      <c r="A328" s="4"/>
      <c r="B328" s="7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
      <c r="A329" s="4"/>
      <c r="B329" s="7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
      <c r="A330" s="4"/>
      <c r="B330" s="7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
      <c r="A331" s="4"/>
      <c r="B331" s="7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
      <c r="A332" s="4"/>
      <c r="B332" s="7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
      <c r="A333" s="4"/>
      <c r="B333" s="7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
      <c r="A334" s="4"/>
      <c r="B334" s="7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
      <c r="A335" s="4"/>
      <c r="B335" s="7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
      <c r="A336" s="4"/>
      <c r="B336" s="7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
      <c r="A337" s="4"/>
      <c r="B337" s="7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
      <c r="A338" s="4"/>
      <c r="B338" s="7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
      <c r="A339" s="4"/>
      <c r="B339" s="7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
      <c r="A340" s="4"/>
      <c r="B340" s="7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
      <c r="A341" s="4"/>
      <c r="B341" s="7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
      <c r="A342" s="4"/>
      <c r="B342" s="7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
      <c r="A343" s="4"/>
      <c r="B343" s="7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
      <c r="A344" s="4"/>
      <c r="B344" s="7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
      <c r="A345" s="4"/>
      <c r="B345" s="7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
      <c r="A346" s="4"/>
      <c r="B346" s="7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
      <c r="A347" s="4"/>
      <c r="B347" s="7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
      <c r="A348" s="4"/>
      <c r="B348" s="7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
      <c r="A349" s="4"/>
      <c r="B349" s="7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
      <c r="A350" s="4"/>
      <c r="B350" s="7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
      <c r="A351" s="4"/>
      <c r="B351" s="7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
      <c r="A352" s="4"/>
      <c r="B352" s="7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
      <c r="A353" s="4"/>
      <c r="B353" s="7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
      <c r="A354" s="4"/>
      <c r="B354" s="7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
      <c r="A355" s="4"/>
      <c r="B355" s="7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
      <c r="A356" s="4"/>
      <c r="B356" s="7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
      <c r="A357" s="4"/>
      <c r="B357" s="7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
      <c r="A358" s="4"/>
      <c r="B358" s="7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
      <c r="A359" s="4"/>
      <c r="B359" s="7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
      <c r="A360" s="4"/>
      <c r="B360" s="7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
      <c r="A361" s="4"/>
      <c r="B361" s="7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
      <c r="A362" s="4"/>
      <c r="B362" s="7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
      <c r="A363" s="4"/>
      <c r="B363" s="7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
      <c r="A364" s="4"/>
      <c r="B364" s="7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
      <c r="A365" s="4"/>
      <c r="B365" s="7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
      <c r="A366" s="4"/>
      <c r="B366" s="7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
      <c r="A367" s="4"/>
      <c r="B367" s="7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
      <c r="A368" s="4"/>
      <c r="B368" s="7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
      <c r="A369" s="4"/>
      <c r="B369" s="7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
      <c r="A370" s="4"/>
      <c r="B370" s="7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
      <c r="A371" s="4"/>
      <c r="B371" s="7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
      <c r="A372" s="4"/>
      <c r="B372" s="7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
      <c r="A373" s="4"/>
      <c r="B373" s="7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
      <c r="A374" s="4"/>
      <c r="B374" s="7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
      <c r="A375" s="4"/>
      <c r="B375" s="7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
      <c r="A376" s="4"/>
      <c r="B376" s="7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
      <c r="A377" s="4"/>
      <c r="B377" s="7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
      <c r="A378" s="4"/>
      <c r="B378" s="7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
      <c r="A379" s="4"/>
      <c r="B379" s="7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
      <c r="A380" s="4"/>
      <c r="B380" s="7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
      <c r="A381" s="4"/>
      <c r="B381" s="7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
      <c r="A382" s="4"/>
      <c r="B382" s="7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
      <c r="A383" s="4"/>
      <c r="B383" s="7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
      <c r="A384" s="4"/>
      <c r="B384" s="7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
      <c r="A385" s="4"/>
      <c r="B385" s="7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
      <c r="A386" s="4"/>
      <c r="B386" s="7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
      <c r="A387" s="4"/>
      <c r="B387" s="7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
      <c r="A388" s="4"/>
      <c r="B388" s="7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
      <c r="A389" s="4"/>
      <c r="B389" s="7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
      <c r="A390" s="4"/>
      <c r="B390" s="7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
      <c r="A391" s="4"/>
      <c r="B391" s="7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
      <c r="A392" s="4"/>
      <c r="B392" s="7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
      <c r="A393" s="4"/>
      <c r="B393" s="7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
      <c r="A394" s="4"/>
      <c r="B394" s="7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
      <c r="A395" s="4"/>
      <c r="B395" s="7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
      <c r="A396" s="4"/>
      <c r="B396" s="7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
      <c r="A397" s="4"/>
      <c r="B397" s="7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
      <c r="A398" s="4"/>
      <c r="B398" s="7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
      <c r="A399" s="4"/>
      <c r="B399" s="7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
      <c r="A400" s="4"/>
      <c r="B400" s="7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
      <c r="A401" s="4"/>
      <c r="B401" s="7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
      <c r="A402" s="4"/>
      <c r="B402" s="7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
      <c r="A403" s="4"/>
      <c r="B403" s="7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
      <c r="A404" s="4"/>
      <c r="B404" s="7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
      <c r="A405" s="4"/>
      <c r="B405" s="7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
      <c r="A406" s="4"/>
      <c r="B406" s="7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
      <c r="A407" s="4"/>
      <c r="B407" s="7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
      <c r="A408" s="4"/>
      <c r="B408" s="7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
      <c r="A409" s="4"/>
      <c r="B409" s="7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
      <c r="A410" s="4"/>
      <c r="B410" s="7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
      <c r="A411" s="4"/>
      <c r="B411" s="7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
      <c r="A412" s="4"/>
      <c r="B412" s="7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
      <c r="A413" s="4"/>
      <c r="B413" s="7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
      <c r="A414" s="4"/>
      <c r="B414" s="7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
      <c r="A415" s="4"/>
      <c r="B415" s="7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
      <c r="A416" s="4"/>
      <c r="B416" s="7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
      <c r="A417" s="4"/>
      <c r="B417" s="7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
      <c r="A418" s="4"/>
      <c r="B418" s="7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
      <c r="A419" s="4"/>
      <c r="B419" s="7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
      <c r="A420" s="4"/>
      <c r="B420" s="7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
      <c r="A421" s="4"/>
      <c r="B421" s="7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
      <c r="A422" s="4"/>
      <c r="B422" s="7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
      <c r="A423" s="4"/>
      <c r="B423" s="7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
      <c r="A424" s="4"/>
      <c r="B424" s="7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
      <c r="A425" s="4"/>
      <c r="B425" s="7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
      <c r="A426" s="4"/>
      <c r="B426" s="7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
      <c r="A427" s="4"/>
      <c r="B427" s="7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
      <c r="A428" s="4"/>
      <c r="B428" s="7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
      <c r="A429" s="4"/>
      <c r="B429" s="7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
      <c r="A430" s="4"/>
      <c r="B430" s="7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
      <c r="A431" s="4"/>
      <c r="B431" s="7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
      <c r="A432" s="4"/>
      <c r="B432" s="7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
      <c r="A433" s="4"/>
      <c r="B433" s="7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
      <c r="A434" s="4"/>
      <c r="B434" s="7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
      <c r="A435" s="4"/>
      <c r="B435" s="7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
      <c r="A436" s="4"/>
      <c r="B436" s="7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
      <c r="A437" s="4"/>
      <c r="B437" s="7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
      <c r="A438" s="4"/>
      <c r="B438" s="7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
      <c r="A439" s="4"/>
      <c r="B439" s="7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
      <c r="A440" s="4"/>
      <c r="B440" s="7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
      <c r="A441" s="4"/>
      <c r="B441" s="7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
      <c r="A442" s="4"/>
      <c r="B442" s="7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
      <c r="A443" s="4"/>
      <c r="B443" s="7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
      <c r="A444" s="4"/>
      <c r="B444" s="7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
      <c r="A445" s="4"/>
      <c r="B445" s="7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
      <c r="A446" s="4"/>
      <c r="B446" s="7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
      <c r="A447" s="4"/>
      <c r="B447" s="7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
      <c r="A448" s="4"/>
      <c r="B448" s="7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
      <c r="A449" s="4"/>
      <c r="B449" s="7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
      <c r="A450" s="4"/>
      <c r="B450" s="7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
      <c r="A451" s="4"/>
      <c r="B451" s="7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
      <c r="A452" s="4"/>
      <c r="B452" s="7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
      <c r="A453" s="4"/>
      <c r="B453" s="7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
      <c r="A454" s="4"/>
      <c r="B454" s="7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
      <c r="A455" s="4"/>
      <c r="B455" s="7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
      <c r="A456" s="4"/>
      <c r="B456" s="7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
      <c r="A457" s="4"/>
      <c r="B457" s="7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
      <c r="A458" s="4"/>
      <c r="B458" s="7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
      <c r="A459" s="4"/>
      <c r="B459" s="7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
      <c r="A460" s="4"/>
      <c r="B460" s="7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
      <c r="A461" s="4"/>
      <c r="B461" s="7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
      <c r="A462" s="4"/>
      <c r="B462" s="7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
      <c r="A463" s="4"/>
      <c r="B463" s="7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
      <c r="A464" s="4"/>
      <c r="B464" s="7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
      <c r="A465" s="4"/>
      <c r="B465" s="7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
      <c r="A466" s="4"/>
      <c r="B466" s="7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
      <c r="A467" s="4"/>
      <c r="B467" s="7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
      <c r="A468" s="4"/>
      <c r="B468" s="7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
      <c r="A469" s="4"/>
      <c r="B469" s="7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
      <c r="A470" s="4"/>
      <c r="B470" s="7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
      <c r="A471" s="4"/>
      <c r="B471" s="7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
      <c r="A472" s="4"/>
      <c r="B472" s="7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
      <c r="A473" s="4"/>
      <c r="B473" s="7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
      <c r="A474" s="4"/>
      <c r="B474" s="7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
      <c r="A475" s="4"/>
      <c r="B475" s="7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
      <c r="A476" s="4"/>
      <c r="B476" s="7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
      <c r="A477" s="4"/>
      <c r="B477" s="7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
      <c r="A478" s="4"/>
      <c r="B478" s="7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
      <c r="A479" s="4"/>
      <c r="B479" s="7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
      <c r="A480" s="4"/>
      <c r="B480" s="7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
      <c r="A481" s="4"/>
      <c r="B481" s="7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
      <c r="A482" s="4"/>
      <c r="B482" s="7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
      <c r="A483" s="4"/>
      <c r="B483" s="7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
      <c r="A484" s="4"/>
      <c r="B484" s="7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
      <c r="A485" s="4"/>
      <c r="B485" s="7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
      <c r="A486" s="4"/>
      <c r="B486" s="7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
      <c r="A487" s="4"/>
      <c r="B487" s="7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
      <c r="A488" s="4"/>
      <c r="B488" s="7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
      <c r="A489" s="4"/>
      <c r="B489" s="7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
      <c r="A490" s="4"/>
      <c r="B490" s="7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
      <c r="A491" s="4"/>
      <c r="B491" s="7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
      <c r="A492" s="4"/>
      <c r="B492" s="7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
      <c r="A493" s="4"/>
      <c r="B493" s="7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
      <c r="A494" s="4"/>
      <c r="B494" s="7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
      <c r="A495" s="4"/>
      <c r="B495" s="7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
      <c r="A496" s="4"/>
      <c r="B496" s="7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
      <c r="A497" s="4"/>
      <c r="B497" s="7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
      <c r="A498" s="4"/>
      <c r="B498" s="7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
      <c r="A499" s="4"/>
      <c r="B499" s="7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
      <c r="A500" s="4"/>
      <c r="B500" s="7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
      <c r="A501" s="4"/>
      <c r="B501" s="7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
      <c r="A502" s="4"/>
      <c r="B502" s="7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
      <c r="A503" s="4"/>
      <c r="B503" s="7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
      <c r="A504" s="4"/>
      <c r="B504" s="7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
      <c r="A505" s="4"/>
      <c r="B505" s="7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
      <c r="A506" s="4"/>
      <c r="B506" s="7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
      <c r="A507" s="4"/>
      <c r="B507" s="7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
      <c r="A508" s="4"/>
      <c r="B508" s="7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
      <c r="A509" s="4"/>
      <c r="B509" s="7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
      <c r="A510" s="4"/>
      <c r="B510" s="7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
      <c r="A511" s="4"/>
      <c r="B511" s="7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
      <c r="A512" s="4"/>
      <c r="B512" s="7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
      <c r="A513" s="4"/>
      <c r="B513" s="7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
      <c r="A514" s="4"/>
      <c r="B514" s="7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
      <c r="A515" s="4"/>
      <c r="B515" s="7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
      <c r="A516" s="4"/>
      <c r="B516" s="7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
      <c r="A517" s="4"/>
      <c r="B517" s="7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
      <c r="A518" s="4"/>
      <c r="B518" s="7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
      <c r="A519" s="4"/>
      <c r="B519" s="7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
      <c r="A520" s="4"/>
      <c r="B520" s="7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
      <c r="A521" s="4"/>
      <c r="B521" s="7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
      <c r="A522" s="4"/>
      <c r="B522" s="7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
      <c r="A523" s="4"/>
      <c r="B523" s="7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
      <c r="A524" s="4"/>
      <c r="B524" s="7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
      <c r="A525" s="4"/>
      <c r="B525" s="7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
      <c r="A526" s="4"/>
      <c r="B526" s="7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
      <c r="A527" s="4"/>
      <c r="B527" s="7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
      <c r="A528" s="4"/>
      <c r="B528" s="7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
      <c r="A529" s="4"/>
      <c r="B529" s="7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
      <c r="A530" s="4"/>
      <c r="B530" s="7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
      <c r="A531" s="4"/>
      <c r="B531" s="7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
      <c r="A532" s="4"/>
      <c r="B532" s="7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
      <c r="A533" s="4"/>
      <c r="B533" s="7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
      <c r="A534" s="4"/>
      <c r="B534" s="7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
      <c r="A535" s="4"/>
      <c r="B535" s="7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
      <c r="A536" s="4"/>
      <c r="B536" s="7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
      <c r="A537" s="4"/>
      <c r="B537" s="7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
      <c r="A538" s="4"/>
      <c r="B538" s="7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
      <c r="A539" s="4"/>
      <c r="B539" s="7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
      <c r="A540" s="4"/>
      <c r="B540" s="7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
      <c r="A541" s="4"/>
      <c r="B541" s="7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
      <c r="A542" s="4"/>
      <c r="B542" s="7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
      <c r="A543" s="4"/>
      <c r="B543" s="7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
      <c r="A544" s="4"/>
      <c r="B544" s="7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
      <c r="A545" s="4"/>
      <c r="B545" s="7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
      <c r="A546" s="4"/>
      <c r="B546" s="7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
      <c r="A547" s="4"/>
      <c r="B547" s="7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
      <c r="A548" s="4"/>
      <c r="B548" s="7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
      <c r="A549" s="4"/>
      <c r="B549" s="7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
      <c r="A550" s="4"/>
      <c r="B550" s="7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
      <c r="A551" s="4"/>
      <c r="B551" s="7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
      <c r="A552" s="4"/>
      <c r="B552" s="7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
      <c r="A553" s="4"/>
      <c r="B553" s="7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
      <c r="A554" s="4"/>
      <c r="B554" s="7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
      <c r="A555" s="4"/>
      <c r="B555" s="7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
      <c r="A556" s="4"/>
      <c r="B556" s="7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
      <c r="A557" s="4"/>
      <c r="B557" s="7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
      <c r="A558" s="4"/>
      <c r="B558" s="7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
      <c r="A559" s="4"/>
      <c r="B559" s="7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
      <c r="A560" s="4"/>
      <c r="B560" s="7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
      <c r="A561" s="4"/>
      <c r="B561" s="7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
      <c r="A562" s="4"/>
      <c r="B562" s="7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
      <c r="A563" s="4"/>
      <c r="B563" s="7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
      <c r="A564" s="4"/>
      <c r="B564" s="7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
      <c r="A565" s="4"/>
      <c r="B565" s="7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
      <c r="A566" s="4"/>
      <c r="B566" s="7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
      <c r="A567" s="4"/>
      <c r="B567" s="7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
      <c r="A568" s="4"/>
      <c r="B568" s="7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
      <c r="A569" s="4"/>
      <c r="B569" s="7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
      <c r="A570" s="4"/>
      <c r="B570" s="7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
      <c r="A571" s="4"/>
      <c r="B571" s="7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
      <c r="A572" s="4"/>
      <c r="B572" s="7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
      <c r="A573" s="4"/>
      <c r="B573" s="7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
      <c r="A574" s="4"/>
      <c r="B574" s="7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
      <c r="A575" s="4"/>
      <c r="B575" s="7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
      <c r="A576" s="4"/>
      <c r="B576" s="7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
      <c r="A577" s="4"/>
      <c r="B577" s="7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
      <c r="A578" s="4"/>
      <c r="B578" s="7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
      <c r="A579" s="4"/>
      <c r="B579" s="7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
      <c r="A580" s="4"/>
      <c r="B580" s="7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
      <c r="A581" s="4"/>
      <c r="B581" s="7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
      <c r="A582" s="4"/>
      <c r="B582" s="7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
      <c r="A583" s="4"/>
      <c r="B583" s="7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
      <c r="A584" s="4"/>
      <c r="B584" s="7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
      <c r="A585" s="4"/>
      <c r="B585" s="7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
      <c r="A586" s="4"/>
      <c r="B586" s="7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
      <c r="A587" s="4"/>
      <c r="B587" s="7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
      <c r="A588" s="4"/>
      <c r="B588" s="7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
      <c r="A589" s="4"/>
      <c r="B589" s="7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
      <c r="A590" s="4"/>
      <c r="B590" s="7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
      <c r="A591" s="4"/>
      <c r="B591" s="7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
      <c r="A592" s="4"/>
      <c r="B592" s="7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
      <c r="A593" s="4"/>
      <c r="B593" s="7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
      <c r="A594" s="4"/>
      <c r="B594" s="7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
      <c r="A595" s="4"/>
      <c r="B595" s="7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
      <c r="A596" s="4"/>
      <c r="B596" s="7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
      <c r="A597" s="4"/>
      <c r="B597" s="7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
      <c r="A598" s="4"/>
      <c r="B598" s="7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
      <c r="A599" s="4"/>
      <c r="B599" s="7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
      <c r="A600" s="4"/>
      <c r="B600" s="7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
      <c r="A601" s="4"/>
      <c r="B601" s="7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
      <c r="A602" s="4"/>
      <c r="B602" s="7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
      <c r="A603" s="4"/>
      <c r="B603" s="7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
      <c r="A604" s="4"/>
      <c r="B604" s="7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
      <c r="A605" s="4"/>
      <c r="B605" s="7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
      <c r="A606" s="4"/>
      <c r="B606" s="7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
      <c r="A607" s="4"/>
      <c r="B607" s="7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
      <c r="A608" s="4"/>
      <c r="B608" s="7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
      <c r="A609" s="4"/>
      <c r="B609" s="7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
      <c r="A610" s="4"/>
      <c r="B610" s="7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
      <c r="A611" s="4"/>
      <c r="B611" s="7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
      <c r="A612" s="4"/>
      <c r="B612" s="7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
      <c r="A613" s="4"/>
      <c r="B613" s="7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
      <c r="A614" s="4"/>
      <c r="B614" s="7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
      <c r="A615" s="4"/>
      <c r="B615" s="7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
      <c r="A616" s="4"/>
      <c r="B616" s="7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
      <c r="A617" s="4"/>
      <c r="B617" s="7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
      <c r="A618" s="4"/>
      <c r="B618" s="7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
      <c r="A619" s="4"/>
      <c r="B619" s="7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
      <c r="A620" s="4"/>
      <c r="B620" s="7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
      <c r="A621" s="4"/>
      <c r="B621" s="7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
      <c r="A622" s="4"/>
      <c r="B622" s="7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
      <c r="A623" s="4"/>
      <c r="B623" s="7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
      <c r="A624" s="4"/>
      <c r="B624" s="7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
      <c r="A625" s="4"/>
      <c r="B625" s="7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
      <c r="A626" s="4"/>
      <c r="B626" s="7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
      <c r="A627" s="4"/>
      <c r="B627" s="7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
      <c r="A628" s="4"/>
      <c r="B628" s="7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
      <c r="A629" s="4"/>
      <c r="B629" s="7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
      <c r="A630" s="4"/>
      <c r="B630" s="7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
      <c r="A631" s="4"/>
      <c r="B631" s="7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
      <c r="A632" s="4"/>
      <c r="B632" s="7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
      <c r="A633" s="4"/>
      <c r="B633" s="7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
      <c r="A634" s="4"/>
      <c r="B634" s="7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
      <c r="A635" s="4"/>
      <c r="B635" s="7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
      <c r="A636" s="4"/>
      <c r="B636" s="7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
      <c r="A637" s="4"/>
      <c r="B637" s="7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
      <c r="A638" s="4"/>
      <c r="B638" s="7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
      <c r="A639" s="4"/>
      <c r="B639" s="7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
      <c r="A640" s="4"/>
      <c r="B640" s="7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
      <c r="A641" s="4"/>
      <c r="B641" s="7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
      <c r="A642" s="4"/>
      <c r="B642" s="7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
      <c r="A643" s="4"/>
      <c r="B643" s="7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
      <c r="A644" s="4"/>
      <c r="B644" s="7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
      <c r="A645" s="4"/>
      <c r="B645" s="7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
      <c r="A646" s="4"/>
      <c r="B646" s="7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
      <c r="A647" s="4"/>
      <c r="B647" s="7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
      <c r="A648" s="4"/>
      <c r="B648" s="7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
      <c r="A649" s="4"/>
      <c r="B649" s="7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
      <c r="A650" s="4"/>
      <c r="B650" s="7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
      <c r="A651" s="4"/>
      <c r="B651" s="7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
      <c r="A652" s="4"/>
      <c r="B652" s="7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
      <c r="A653" s="4"/>
      <c r="B653" s="7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
      <c r="A654" s="4"/>
      <c r="B654" s="7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
      <c r="A655" s="4"/>
      <c r="B655" s="7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
      <c r="A656" s="4"/>
      <c r="B656" s="7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
      <c r="A657" s="4"/>
      <c r="B657" s="7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
      <c r="A658" s="4"/>
      <c r="B658" s="7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
      <c r="A659" s="4"/>
      <c r="B659" s="7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
      <c r="A660" s="4"/>
      <c r="B660" s="7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
      <c r="A661" s="4"/>
      <c r="B661" s="7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
      <c r="A662" s="4"/>
      <c r="B662" s="7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
      <c r="A663" s="4"/>
      <c r="B663" s="7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
      <c r="A664" s="4"/>
      <c r="B664" s="7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
      <c r="A665" s="4"/>
      <c r="B665" s="7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
      <c r="A666" s="4"/>
      <c r="B666" s="7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
      <c r="A667" s="4"/>
      <c r="B667" s="7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
      <c r="A668" s="4"/>
      <c r="B668" s="7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
      <c r="A669" s="4"/>
      <c r="B669" s="7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
      <c r="A670" s="4"/>
      <c r="B670" s="7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
      <c r="A671" s="4"/>
      <c r="B671" s="7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
      <c r="A672" s="4"/>
      <c r="B672" s="7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
      <c r="A673" s="4"/>
      <c r="B673" s="7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
      <c r="A674" s="4"/>
      <c r="B674" s="7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
      <c r="A675" s="4"/>
      <c r="B675" s="7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
      <c r="A676" s="4"/>
      <c r="B676" s="7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
      <c r="A677" s="4"/>
      <c r="B677" s="7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
      <c r="A678" s="4"/>
      <c r="B678" s="7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
      <c r="A679" s="4"/>
      <c r="B679" s="7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
      <c r="A680" s="4"/>
      <c r="B680" s="7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
      <c r="A681" s="4"/>
      <c r="B681" s="7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
      <c r="A682" s="4"/>
      <c r="B682" s="7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
      <c r="A683" s="4"/>
      <c r="B683" s="7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
      <c r="A684" s="4"/>
      <c r="B684" s="7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
      <c r="A685" s="4"/>
      <c r="B685" s="7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
      <c r="A686" s="4"/>
      <c r="B686" s="7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
      <c r="A687" s="4"/>
      <c r="B687" s="7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
      <c r="A688" s="4"/>
      <c r="B688" s="7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
      <c r="A689" s="4"/>
      <c r="B689" s="7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
      <c r="A690" s="4"/>
      <c r="B690" s="7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
      <c r="A691" s="4"/>
      <c r="B691" s="7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
      <c r="A692" s="4"/>
      <c r="B692" s="7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
      <c r="A693" s="4"/>
      <c r="B693" s="7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
      <c r="A694" s="4"/>
      <c r="B694" s="7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
      <c r="A695" s="4"/>
      <c r="B695" s="7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
      <c r="A696" s="4"/>
      <c r="B696" s="7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
      <c r="A697" s="4"/>
      <c r="B697" s="7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
      <c r="A698" s="4"/>
      <c r="B698" s="7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
      <c r="A699" s="4"/>
      <c r="B699" s="7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
      <c r="A700" s="4"/>
      <c r="B700" s="7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
      <c r="A701" s="4"/>
      <c r="B701" s="7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
      <c r="A702" s="4"/>
      <c r="B702" s="7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
      <c r="A703" s="4"/>
      <c r="B703" s="7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
      <c r="A704" s="4"/>
      <c r="B704" s="7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
      <c r="A705" s="4"/>
      <c r="B705" s="7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
      <c r="A706" s="4"/>
      <c r="B706" s="7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
      <c r="A707" s="4"/>
      <c r="B707" s="7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
      <c r="A708" s="4"/>
      <c r="B708" s="7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
      <c r="A709" s="4"/>
      <c r="B709" s="7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
      <c r="A710" s="4"/>
      <c r="B710" s="7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
      <c r="A711" s="4"/>
      <c r="B711" s="7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
      <c r="A712" s="4"/>
      <c r="B712" s="7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
      <c r="A713" s="4"/>
      <c r="B713" s="7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
      <c r="A714" s="4"/>
      <c r="B714" s="7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
      <c r="A715" s="4"/>
      <c r="B715" s="7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
      <c r="A716" s="4"/>
      <c r="B716" s="7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
      <c r="A717" s="4"/>
      <c r="B717" s="7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
      <c r="A718" s="4"/>
      <c r="B718" s="7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
      <c r="A719" s="4"/>
      <c r="B719" s="7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
      <c r="A720" s="4"/>
      <c r="B720" s="7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
      <c r="A721" s="4"/>
      <c r="B721" s="7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
      <c r="A722" s="4"/>
      <c r="B722" s="7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
      <c r="A723" s="4"/>
      <c r="B723" s="7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
      <c r="A724" s="4"/>
      <c r="B724" s="7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
      <c r="A725" s="4"/>
      <c r="B725" s="7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
      <c r="A726" s="4"/>
      <c r="B726" s="7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
      <c r="A727" s="4"/>
      <c r="B727" s="7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
      <c r="A728" s="4"/>
      <c r="B728" s="7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
      <c r="A729" s="4"/>
      <c r="B729" s="7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
      <c r="A730" s="4"/>
      <c r="B730" s="7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
      <c r="A731" s="4"/>
      <c r="B731" s="7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
      <c r="A732" s="4"/>
      <c r="B732" s="7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
      <c r="A733" s="4"/>
      <c r="B733" s="7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
      <c r="A734" s="4"/>
      <c r="B734" s="7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
      <c r="A735" s="4"/>
      <c r="B735" s="7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
      <c r="A736" s="4"/>
      <c r="B736" s="7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
      <c r="A737" s="4"/>
      <c r="B737" s="7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
      <c r="A738" s="4"/>
      <c r="B738" s="7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
      <c r="A739" s="4"/>
      <c r="B739" s="7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
      <c r="A740" s="4"/>
      <c r="B740" s="7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
      <c r="A741" s="4"/>
      <c r="B741" s="7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
      <c r="A742" s="4"/>
      <c r="B742" s="7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
      <c r="A743" s="4"/>
      <c r="B743" s="7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
      <c r="A744" s="4"/>
      <c r="B744" s="7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
      <c r="A745" s="4"/>
      <c r="B745" s="7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
      <c r="A746" s="4"/>
      <c r="B746" s="7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
      <c r="A747" s="4"/>
      <c r="B747" s="7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
      <c r="A748" s="4"/>
      <c r="B748" s="7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
      <c r="A749" s="4"/>
      <c r="B749" s="7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
      <c r="A750" s="4"/>
      <c r="B750" s="7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
      <c r="A751" s="4"/>
      <c r="B751" s="7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
      <c r="A752" s="4"/>
      <c r="B752" s="7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
      <c r="A753" s="4"/>
      <c r="B753" s="7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
      <c r="A754" s="4"/>
      <c r="B754" s="7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
      <c r="A755" s="4"/>
      <c r="B755" s="7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
      <c r="A756" s="4"/>
      <c r="B756" s="7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
      <c r="A757" s="4"/>
      <c r="B757" s="7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
      <c r="A758" s="4"/>
      <c r="B758" s="7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
      <c r="A759" s="4"/>
      <c r="B759" s="7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
      <c r="A760" s="4"/>
      <c r="B760" s="7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
      <c r="A761" s="4"/>
      <c r="B761" s="7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
      <c r="A762" s="4"/>
      <c r="B762" s="7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
      <c r="A763" s="4"/>
      <c r="B763" s="7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
      <c r="A764" s="4"/>
      <c r="B764" s="7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
      <c r="A765" s="4"/>
      <c r="B765" s="7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
      <c r="A766" s="4"/>
      <c r="B766" s="7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
      <c r="A767" s="4"/>
      <c r="B767" s="7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
      <c r="A768" s="4"/>
      <c r="B768" s="7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
      <c r="A769" s="4"/>
      <c r="B769" s="7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
      <c r="A770" s="4"/>
      <c r="B770" s="7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
      <c r="A771" s="4"/>
      <c r="B771" s="7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
      <c r="A772" s="4"/>
      <c r="B772" s="7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
      <c r="A773" s="4"/>
      <c r="B773" s="7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
      <c r="A774" s="4"/>
      <c r="B774" s="7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
      <c r="A775" s="4"/>
      <c r="B775" s="7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
      <c r="A776" s="4"/>
      <c r="B776" s="7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
      <c r="A777" s="4"/>
      <c r="B777" s="7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
      <c r="A778" s="4"/>
      <c r="B778" s="7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
      <c r="A779" s="4"/>
      <c r="B779" s="7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
      <c r="A780" s="4"/>
      <c r="B780" s="7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
      <c r="A781" s="4"/>
      <c r="B781" s="7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
      <c r="A782" s="4"/>
      <c r="B782" s="7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
      <c r="A783" s="4"/>
      <c r="B783" s="7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
      <c r="A784" s="4"/>
      <c r="B784" s="7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
      <c r="A785" s="4"/>
      <c r="B785" s="7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
      <c r="A786" s="4"/>
      <c r="B786" s="7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
      <c r="A787" s="4"/>
      <c r="B787" s="7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
      <c r="A788" s="4"/>
      <c r="B788" s="7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
      <c r="A789" s="4"/>
      <c r="B789" s="7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
      <c r="A790" s="4"/>
      <c r="B790" s="7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
      <c r="A791" s="4"/>
      <c r="B791" s="7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
      <c r="A792" s="4"/>
      <c r="B792" s="7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
      <c r="A793" s="4"/>
      <c r="B793" s="7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
      <c r="A794" s="4"/>
      <c r="B794" s="7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
      <c r="A795" s="4"/>
      <c r="B795" s="7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
      <c r="A796" s="4"/>
      <c r="B796" s="7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
      <c r="A797" s="4"/>
      <c r="B797" s="7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
      <c r="A798" s="4"/>
      <c r="B798" s="7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
      <c r="A799" s="4"/>
      <c r="B799" s="7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
      <c r="A800" s="4"/>
      <c r="B800" s="7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
      <c r="A801" s="4"/>
      <c r="B801" s="7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
      <c r="A802" s="4"/>
      <c r="B802" s="7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
      <c r="A803" s="4"/>
      <c r="B803" s="7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
      <c r="A804" s="4"/>
      <c r="B804" s="7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
      <c r="A805" s="4"/>
      <c r="B805" s="7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
      <c r="A806" s="4"/>
      <c r="B806" s="7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
      <c r="A807" s="4"/>
      <c r="B807" s="7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
      <c r="A808" s="4"/>
      <c r="B808" s="7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
      <c r="A809" s="4"/>
      <c r="B809" s="7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
      <c r="A810" s="4"/>
      <c r="B810" s="7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
      <c r="A811" s="4"/>
      <c r="B811" s="7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
      <c r="A812" s="4"/>
      <c r="B812" s="7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
      <c r="A813" s="4"/>
      <c r="B813" s="7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
      <c r="A814" s="4"/>
      <c r="B814" s="7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
      <c r="A815" s="4"/>
      <c r="B815" s="7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
      <c r="A816" s="4"/>
      <c r="B816" s="7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
      <c r="A817" s="4"/>
      <c r="B817" s="7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
      <c r="A818" s="4"/>
      <c r="B818" s="7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
      <c r="A819" s="4"/>
      <c r="B819" s="7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
      <c r="A820" s="4"/>
      <c r="B820" s="7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
      <c r="A821" s="4"/>
      <c r="B821" s="7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
      <c r="A822" s="4"/>
      <c r="B822" s="7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
      <c r="A823" s="4"/>
      <c r="B823" s="7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
      <c r="A824" s="4"/>
      <c r="B824" s="7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
      <c r="A825" s="4"/>
      <c r="B825" s="7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
      <c r="A826" s="4"/>
      <c r="B826" s="7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
      <c r="A827" s="4"/>
      <c r="B827" s="7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
      <c r="A828" s="4"/>
      <c r="B828" s="7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
      <c r="A829" s="4"/>
      <c r="B829" s="7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
      <c r="A830" s="4"/>
      <c r="B830" s="7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
      <c r="A831" s="4"/>
      <c r="B831" s="7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
      <c r="A832" s="4"/>
      <c r="B832" s="7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
      <c r="A833" s="4"/>
      <c r="B833" s="7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
      <c r="A834" s="4"/>
      <c r="B834" s="7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
      <c r="A835" s="4"/>
      <c r="B835" s="7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
      <c r="A836" s="4"/>
      <c r="B836" s="7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
      <c r="A837" s="4"/>
      <c r="B837" s="7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
      <c r="A838" s="4"/>
      <c r="B838" s="7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
      <c r="A839" s="4"/>
      <c r="B839" s="7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
      <c r="A840" s="4"/>
      <c r="B840" s="7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
      <c r="A841" s="4"/>
      <c r="B841" s="7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
      <c r="A842" s="4"/>
      <c r="B842" s="7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
      <c r="A843" s="4"/>
      <c r="B843" s="7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
      <c r="A844" s="4"/>
      <c r="B844" s="7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
      <c r="A845" s="4"/>
      <c r="B845" s="7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
      <c r="A846" s="4"/>
      <c r="B846" s="7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
      <c r="A847" s="4"/>
      <c r="B847" s="7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
      <c r="A848" s="4"/>
      <c r="B848" s="7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
      <c r="A849" s="4"/>
      <c r="B849" s="7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
      <c r="A850" s="4"/>
      <c r="B850" s="7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
      <c r="A851" s="4"/>
      <c r="B851" s="7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
      <c r="A852" s="4"/>
      <c r="B852" s="7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
      <c r="A853" s="4"/>
      <c r="B853" s="7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
      <c r="A854" s="4"/>
      <c r="B854" s="7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
      <c r="A855" s="4"/>
      <c r="B855" s="7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
      <c r="A856" s="4"/>
      <c r="B856" s="7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
      <c r="A857" s="4"/>
      <c r="B857" s="7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
      <c r="A858" s="4"/>
      <c r="B858" s="7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
      <c r="A859" s="4"/>
      <c r="B859" s="7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
      <c r="A860" s="4"/>
      <c r="B860" s="7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
      <c r="A861" s="4"/>
      <c r="B861" s="7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
      <c r="A862" s="4"/>
      <c r="B862" s="7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
      <c r="A863" s="4"/>
      <c r="B863" s="7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
      <c r="A864" s="4"/>
      <c r="B864" s="7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
      <c r="A865" s="4"/>
      <c r="B865" s="7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
      <c r="A866" s="4"/>
      <c r="B866" s="7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
      <c r="A867" s="4"/>
      <c r="B867" s="7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
      <c r="A868" s="4"/>
      <c r="B868" s="7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
      <c r="A869" s="4"/>
      <c r="B869" s="7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
      <c r="A870" s="4"/>
      <c r="B870" s="7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
      <c r="A871" s="4"/>
      <c r="B871" s="7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
      <c r="A872" s="4"/>
      <c r="B872" s="7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
      <c r="A873" s="4"/>
      <c r="B873" s="7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
      <c r="A874" s="4"/>
      <c r="B874" s="7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
      <c r="A875" s="4"/>
      <c r="B875" s="7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
      <c r="A876" s="4"/>
      <c r="B876" s="7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
      <c r="A877" s="4"/>
      <c r="B877" s="7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
      <c r="A878" s="4"/>
      <c r="B878" s="7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
      <c r="A879" s="4"/>
      <c r="B879" s="7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
      <c r="A880" s="4"/>
      <c r="B880" s="7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
      <c r="A881" s="4"/>
      <c r="B881" s="7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
      <c r="A882" s="4"/>
      <c r="B882" s="7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
      <c r="A883" s="4"/>
      <c r="B883" s="7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
      <c r="A884" s="4"/>
      <c r="B884" s="7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
      <c r="A885" s="4"/>
      <c r="B885" s="7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
      <c r="A886" s="4"/>
      <c r="B886" s="7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
      <c r="A887" s="4"/>
      <c r="B887" s="7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
      <c r="A888" s="4"/>
      <c r="B888" s="7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
      <c r="A889" s="4"/>
      <c r="B889" s="7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
      <c r="A890" s="4"/>
      <c r="B890" s="7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
      <c r="A891" s="4"/>
      <c r="B891" s="7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
      <c r="A892" s="4"/>
      <c r="B892" s="7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
      <c r="A893" s="4"/>
      <c r="B893" s="7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
      <c r="A894" s="4"/>
      <c r="B894" s="7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
      <c r="A895" s="4"/>
      <c r="B895" s="7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
      <c r="A896" s="4"/>
      <c r="B896" s="7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
      <c r="A897" s="4"/>
      <c r="B897" s="7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
      <c r="A898" s="4"/>
      <c r="B898" s="7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
      <c r="A899" s="4"/>
      <c r="B899" s="7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
      <c r="A900" s="4"/>
      <c r="B900" s="7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
      <c r="A901" s="4"/>
      <c r="B901" s="7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
      <c r="A902" s="4"/>
      <c r="B902" s="7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
      <c r="A903" s="4"/>
      <c r="B903" s="7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
      <c r="A904" s="4"/>
      <c r="B904" s="7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
      <c r="A905" s="4"/>
      <c r="B905" s="7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
      <c r="A906" s="4"/>
      <c r="B906" s="7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
      <c r="A907" s="4"/>
      <c r="B907" s="7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
      <c r="A908" s="4"/>
      <c r="B908" s="7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
      <c r="A909" s="4"/>
      <c r="B909" s="7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
      <c r="A910" s="4"/>
      <c r="B910" s="7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
      <c r="A911" s="4"/>
      <c r="B911" s="7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
      <c r="A912" s="4"/>
      <c r="B912" s="7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
      <c r="A913" s="4"/>
      <c r="B913" s="7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
      <c r="A914" s="4"/>
      <c r="B914" s="7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
      <c r="A915" s="4"/>
      <c r="B915" s="7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
      <c r="A916" s="4"/>
      <c r="B916" s="7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
      <c r="A917" s="4"/>
      <c r="B917" s="7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
      <c r="A918" s="4"/>
      <c r="B918" s="7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
      <c r="A919" s="4"/>
      <c r="B919" s="7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
      <c r="A920" s="4"/>
      <c r="B920" s="7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
      <c r="A921" s="4"/>
      <c r="B921" s="7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
      <c r="A922" s="4"/>
      <c r="B922" s="7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
      <c r="A923" s="4"/>
      <c r="B923" s="7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
      <c r="A924" s="4"/>
      <c r="B924" s="7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
      <c r="A925" s="4"/>
      <c r="B925" s="7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
      <c r="A926" s="4"/>
      <c r="B926" s="7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
      <c r="A927" s="4"/>
      <c r="B927" s="7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
      <c r="A928" s="4"/>
      <c r="B928" s="7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
      <c r="A929" s="4"/>
      <c r="B929" s="7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
      <c r="A930" s="4"/>
      <c r="B930" s="7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
      <c r="A931" s="4"/>
      <c r="B931" s="7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
      <c r="A932" s="4"/>
      <c r="B932" s="7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
      <c r="A933" s="4"/>
      <c r="B933" s="7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
      <c r="A934" s="4"/>
      <c r="B934" s="7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
      <c r="A935" s="4"/>
      <c r="B935" s="7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
      <c r="A936" s="4"/>
      <c r="B936" s="7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
      <c r="A937" s="4"/>
      <c r="B937" s="7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
      <c r="A938" s="4"/>
      <c r="B938" s="7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
      <c r="A939" s="4"/>
      <c r="B939" s="7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
      <c r="A940" s="4"/>
      <c r="B940" s="7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
      <c r="A941" s="4"/>
      <c r="B941" s="7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
      <c r="A942" s="4"/>
      <c r="B942" s="7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
      <c r="A943" s="4"/>
      <c r="B943" s="7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
      <c r="A944" s="4"/>
      <c r="B944" s="7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
      <c r="A945" s="4"/>
      <c r="B945" s="7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
      <c r="A946" s="4"/>
      <c r="B946" s="7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
      <c r="A947" s="4"/>
      <c r="B947" s="7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
      <c r="A948" s="4"/>
      <c r="B948" s="7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
      <c r="A949" s="4"/>
      <c r="B949" s="7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
      <c r="A950" s="4"/>
      <c r="B950" s="7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
      <c r="A951" s="4"/>
      <c r="B951" s="7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
      <c r="A952" s="4"/>
      <c r="B952" s="7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
      <c r="A953" s="4"/>
      <c r="B953" s="7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
      <c r="A954" s="4"/>
      <c r="B954" s="7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
      <c r="A955" s="4"/>
      <c r="B955" s="7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
      <c r="A956" s="4"/>
      <c r="B956" s="7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
      <c r="A957" s="4"/>
      <c r="B957" s="7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
      <c r="A958" s="4"/>
      <c r="B958" s="7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
      <c r="A959" s="4"/>
      <c r="B959" s="7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
      <c r="A960" s="4"/>
      <c r="B960" s="7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
      <c r="A961" s="4"/>
      <c r="B961" s="7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
      <c r="A962" s="4"/>
      <c r="B962" s="7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
      <c r="A963" s="4"/>
      <c r="B963" s="7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
      <c r="A964" s="4"/>
      <c r="B964" s="7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
      <c r="A965" s="4"/>
      <c r="B965" s="7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
      <c r="A966" s="4"/>
      <c r="B966" s="7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
      <c r="A967" s="4"/>
      <c r="B967" s="7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
      <c r="A968" s="4"/>
      <c r="B968" s="7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
      <c r="A969" s="4"/>
      <c r="B969" s="7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
      <c r="A970" s="4"/>
      <c r="B970" s="7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
      <c r="A971" s="4"/>
      <c r="B971" s="7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
      <c r="A972" s="4"/>
      <c r="B972" s="7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
      <c r="A973" s="4"/>
      <c r="B973" s="7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
      <c r="A974" s="4"/>
      <c r="B974" s="7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
      <c r="A975" s="4"/>
      <c r="B975" s="7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
      <c r="A976" s="4"/>
      <c r="B976" s="7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
      <c r="A977" s="4"/>
      <c r="B977" s="7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
      <c r="A978" s="4"/>
      <c r="B978" s="7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
      <c r="A979" s="4"/>
      <c r="B979" s="7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
      <c r="A980" s="4"/>
      <c r="B980" s="7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
      <c r="A981" s="4"/>
      <c r="B981" s="7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
      <c r="A982" s="4"/>
      <c r="B982" s="7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
      <c r="A983" s="4"/>
      <c r="B983" s="7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
      <c r="A984" s="4"/>
      <c r="B984" s="7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
      <c r="A985" s="4"/>
      <c r="B985" s="7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
      <c r="A986" s="4"/>
      <c r="B986" s="7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
      <c r="A987" s="4"/>
      <c r="B987" s="7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
      <c r="A988" s="4"/>
      <c r="B988" s="7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
      <c r="A989" s="4"/>
      <c r="B989" s="7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
      <c r="A990" s="4"/>
      <c r="B990" s="7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
      <c r="A991" s="4"/>
      <c r="B991" s="7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
      <c r="A992" s="4"/>
      <c r="B992" s="7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
      <c r="A993" s="4"/>
      <c r="B993" s="7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
      <c r="A994" s="4"/>
      <c r="B994" s="7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
      <c r="A995" s="4"/>
      <c r="B995" s="7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
      <c r="A996" s="4"/>
      <c r="B996" s="7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
      <c r="A997" s="4"/>
      <c r="B997" s="7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
      <c r="A998" s="4"/>
      <c r="B998" s="7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
      <c r="A999" s="4"/>
      <c r="B999" s="7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
      <c r="A1000" s="4"/>
      <c r="B1000" s="7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B59:D59"/>
    <mergeCell ref="B60:D60"/>
    <mergeCell ref="A2:D2"/>
    <mergeCell ref="B26:D26"/>
    <mergeCell ref="A53:D53"/>
    <mergeCell ref="B55:D55"/>
    <mergeCell ref="B56:D56"/>
    <mergeCell ref="B57:D57"/>
    <mergeCell ref="B58:D58"/>
  </mergeCells>
  <hyperlinks>
    <hyperlink ref="A2"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Total Count</vt:lpstr>
      <vt:lpstr>Budget Summary</vt:lpstr>
      <vt:lpstr>DEP</vt:lpstr>
      <vt:lpstr>DOT</vt:lpstr>
      <vt:lpstr>EDC</vt:lpstr>
      <vt:lpstr>NYCHA</vt:lpstr>
      <vt:lpstr>Parks</vt:lpstr>
      <vt:lpstr>DOP</vt:lpstr>
      <vt:lpstr>DHS</vt:lpstr>
      <vt:lpstr>HRA</vt:lpstr>
      <vt:lpstr>MOME</vt:lpstr>
      <vt:lpstr>MOCJ</vt:lpstr>
      <vt:lpstr>Gov Island</vt:lpstr>
      <vt:lpstr>DOHMH</vt:lpstr>
      <vt:lpstr>DYCD</vt:lpstr>
      <vt:lpstr>NYCEM &amp; SBS CCC Support</vt:lpstr>
      <vt:lpstr>HOPE Program (Council)</vt:lpstr>
      <vt:lpstr>Urban Upbound (Council)</vt:lpstr>
      <vt:lpstr>DSNY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Neale, Chris</dc:creator>
  <cp:lastModifiedBy>Neale, Chris</cp:lastModifiedBy>
  <dcterms:created xsi:type="dcterms:W3CDTF">2021-10-19T15:54:40Z</dcterms:created>
  <dcterms:modified xsi:type="dcterms:W3CDTF">2021-10-19T17:30:43Z</dcterms:modified>
</cp:coreProperties>
</file>