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ll Central Offices\Community Schools\Budget\Analysis\Finance_DBOR_OMB\Community School Report\"/>
    </mc:Choice>
  </mc:AlternateContent>
  <bookViews>
    <workbookView xWindow="0" yWindow="0" windowWidth="38400" windowHeight="17854"/>
  </bookViews>
  <sheets>
    <sheet name="FY20 Community Schools" sheetId="5" r:id="rId1"/>
    <sheet name="Crosswalk Transparency" sheetId="6" r:id="rId2"/>
  </sheets>
  <externalReferences>
    <externalReference r:id="rId3"/>
  </externalReferences>
  <definedNames>
    <definedName name="_xlnm._FilterDatabase" localSheetId="1" hidden="1">'Crosswalk Transparency'!$A$4:$O$270</definedName>
    <definedName name="_xlnm._FilterDatabase" localSheetId="0" hidden="1">'FY20 Community Schools'!$A$4:$L$4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6" l="1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5" i="6"/>
  <c r="M270" i="6" l="1"/>
  <c r="J270" i="6"/>
  <c r="L269" i="6"/>
  <c r="L268" i="6"/>
  <c r="H268" i="6" s="1"/>
  <c r="L267" i="6"/>
  <c r="I267" i="6" s="1"/>
  <c r="L266" i="6"/>
  <c r="I266" i="6" s="1"/>
  <c r="L265" i="6"/>
  <c r="F265" i="6" s="1"/>
  <c r="G265" i="6" s="1"/>
  <c r="L264" i="6"/>
  <c r="H264" i="6" s="1"/>
  <c r="L263" i="6"/>
  <c r="I263" i="6" s="1"/>
  <c r="L262" i="6"/>
  <c r="H262" i="6" s="1"/>
  <c r="L261" i="6"/>
  <c r="L260" i="6"/>
  <c r="L259" i="6"/>
  <c r="L258" i="6"/>
  <c r="H258" i="6" s="1"/>
  <c r="L257" i="6"/>
  <c r="F257" i="6" s="1"/>
  <c r="G257" i="6" s="1"/>
  <c r="L256" i="6"/>
  <c r="H256" i="6" s="1"/>
  <c r="L255" i="6"/>
  <c r="I255" i="6" s="1"/>
  <c r="L254" i="6"/>
  <c r="F254" i="6" s="1"/>
  <c r="G254" i="6" s="1"/>
  <c r="L253" i="6"/>
  <c r="L252" i="6"/>
  <c r="H252" i="6" s="1"/>
  <c r="L251" i="6"/>
  <c r="I251" i="6" s="1"/>
  <c r="L250" i="6"/>
  <c r="F250" i="6" s="1"/>
  <c r="G250" i="6" s="1"/>
  <c r="L249" i="6"/>
  <c r="H249" i="6" s="1"/>
  <c r="L248" i="6"/>
  <c r="I248" i="6" s="1"/>
  <c r="L247" i="6"/>
  <c r="L246" i="6"/>
  <c r="L245" i="6"/>
  <c r="L244" i="6"/>
  <c r="F244" i="6" s="1"/>
  <c r="G244" i="6" s="1"/>
  <c r="L243" i="6"/>
  <c r="I243" i="6" s="1"/>
  <c r="L242" i="6"/>
  <c r="H242" i="6" s="1"/>
  <c r="L241" i="6"/>
  <c r="I241" i="6" s="1"/>
  <c r="L240" i="6"/>
  <c r="H240" i="6" s="1"/>
  <c r="L239" i="6"/>
  <c r="L238" i="6"/>
  <c r="H238" i="6" s="1"/>
  <c r="L237" i="6"/>
  <c r="I237" i="6" s="1"/>
  <c r="L236" i="6"/>
  <c r="H236" i="6" s="1"/>
  <c r="L235" i="6"/>
  <c r="I235" i="6" s="1"/>
  <c r="L234" i="6"/>
  <c r="H234" i="6" s="1"/>
  <c r="L233" i="6"/>
  <c r="I233" i="6" s="1"/>
  <c r="L232" i="6"/>
  <c r="F232" i="6" s="1"/>
  <c r="G232" i="6" s="1"/>
  <c r="L231" i="6"/>
  <c r="I231" i="6" s="1"/>
  <c r="L230" i="6"/>
  <c r="L229" i="6"/>
  <c r="L228" i="6"/>
  <c r="F228" i="6" s="1"/>
  <c r="G228" i="6" s="1"/>
  <c r="L227" i="6"/>
  <c r="I227" i="6" s="1"/>
  <c r="L226" i="6"/>
  <c r="H226" i="6" s="1"/>
  <c r="L225" i="6"/>
  <c r="I225" i="6" s="1"/>
  <c r="L224" i="6"/>
  <c r="H224" i="6" s="1"/>
  <c r="L223" i="6"/>
  <c r="L222" i="6"/>
  <c r="H222" i="6" s="1"/>
  <c r="L221" i="6"/>
  <c r="I221" i="6" s="1"/>
  <c r="L220" i="6"/>
  <c r="H220" i="6" s="1"/>
  <c r="L219" i="6"/>
  <c r="I219" i="6" s="1"/>
  <c r="L218" i="6"/>
  <c r="H218" i="6" s="1"/>
  <c r="L217" i="6"/>
  <c r="I217" i="6" s="1"/>
  <c r="L216" i="6"/>
  <c r="F216" i="6" s="1"/>
  <c r="G216" i="6" s="1"/>
  <c r="L215" i="6"/>
  <c r="I215" i="6" s="1"/>
  <c r="L214" i="6"/>
  <c r="F214" i="6" s="1"/>
  <c r="G214" i="6" s="1"/>
  <c r="L213" i="6"/>
  <c r="L212" i="6"/>
  <c r="I212" i="6" s="1"/>
  <c r="L211" i="6"/>
  <c r="I211" i="6" s="1"/>
  <c r="L210" i="6"/>
  <c r="H210" i="6" s="1"/>
  <c r="L209" i="6"/>
  <c r="I209" i="6" s="1"/>
  <c r="L208" i="6"/>
  <c r="H208" i="6" s="1"/>
  <c r="L207" i="6"/>
  <c r="L206" i="6"/>
  <c r="H206" i="6" s="1"/>
  <c r="L205" i="6"/>
  <c r="I205" i="6" s="1"/>
  <c r="L204" i="6"/>
  <c r="H204" i="6" s="1"/>
  <c r="L203" i="6"/>
  <c r="I203" i="6" s="1"/>
  <c r="L202" i="6"/>
  <c r="H202" i="6" s="1"/>
  <c r="L201" i="6"/>
  <c r="L200" i="6"/>
  <c r="H200" i="6" s="1"/>
  <c r="L199" i="6"/>
  <c r="L198" i="6"/>
  <c r="L197" i="6"/>
  <c r="I197" i="6" s="1"/>
  <c r="L196" i="6"/>
  <c r="I196" i="6" s="1"/>
  <c r="L195" i="6"/>
  <c r="F195" i="6" s="1"/>
  <c r="G195" i="6" s="1"/>
  <c r="L194" i="6"/>
  <c r="H194" i="6" s="1"/>
  <c r="L193" i="6"/>
  <c r="I193" i="6" s="1"/>
  <c r="L192" i="6"/>
  <c r="I192" i="6" s="1"/>
  <c r="L191" i="6"/>
  <c r="I191" i="6" s="1"/>
  <c r="L190" i="6"/>
  <c r="I190" i="6" s="1"/>
  <c r="L189" i="6"/>
  <c r="I189" i="6" s="1"/>
  <c r="L188" i="6"/>
  <c r="I188" i="6" s="1"/>
  <c r="L187" i="6"/>
  <c r="L186" i="6"/>
  <c r="L185" i="6"/>
  <c r="L184" i="6"/>
  <c r="I184" i="6" s="1"/>
  <c r="L183" i="6"/>
  <c r="H183" i="6" s="1"/>
  <c r="L182" i="6"/>
  <c r="H182" i="6" s="1"/>
  <c r="L181" i="6"/>
  <c r="L180" i="6"/>
  <c r="H180" i="6" s="1"/>
  <c r="L179" i="6"/>
  <c r="L178" i="6"/>
  <c r="H178" i="6" s="1"/>
  <c r="L177" i="6"/>
  <c r="I177" i="6" s="1"/>
  <c r="L176" i="6"/>
  <c r="F176" i="6" s="1"/>
  <c r="G176" i="6" s="1"/>
  <c r="L175" i="6"/>
  <c r="H175" i="6" s="1"/>
  <c r="L174" i="6"/>
  <c r="H174" i="6" s="1"/>
  <c r="L173" i="6"/>
  <c r="L172" i="6"/>
  <c r="H172" i="6" s="1"/>
  <c r="L171" i="6"/>
  <c r="L170" i="6"/>
  <c r="L169" i="6"/>
  <c r="L168" i="6"/>
  <c r="H168" i="6" s="1"/>
  <c r="L167" i="6"/>
  <c r="L166" i="6"/>
  <c r="I166" i="6" s="1"/>
  <c r="L165" i="6"/>
  <c r="I165" i="6" s="1"/>
  <c r="L164" i="6"/>
  <c r="I164" i="6" s="1"/>
  <c r="L163" i="6"/>
  <c r="F163" i="6" s="1"/>
  <c r="G163" i="6" s="1"/>
  <c r="L162" i="6"/>
  <c r="H162" i="6" s="1"/>
  <c r="L161" i="6"/>
  <c r="I161" i="6" s="1"/>
  <c r="L160" i="6"/>
  <c r="I160" i="6" s="1"/>
  <c r="L159" i="6"/>
  <c r="I159" i="6" s="1"/>
  <c r="L158" i="6"/>
  <c r="F158" i="6" s="1"/>
  <c r="G158" i="6" s="1"/>
  <c r="L157" i="6"/>
  <c r="F157" i="6" s="1"/>
  <c r="G157" i="6" s="1"/>
  <c r="L156" i="6"/>
  <c r="L155" i="6"/>
  <c r="H155" i="6" s="1"/>
  <c r="L154" i="6"/>
  <c r="L153" i="6"/>
  <c r="H153" i="6" s="1"/>
  <c r="L152" i="6"/>
  <c r="I152" i="6" s="1"/>
  <c r="L151" i="6"/>
  <c r="F151" i="6" s="1"/>
  <c r="G151" i="6" s="1"/>
  <c r="L150" i="6"/>
  <c r="F150" i="6" s="1"/>
  <c r="G150" i="6" s="1"/>
  <c r="L149" i="6"/>
  <c r="I149" i="6" s="1"/>
  <c r="L148" i="6"/>
  <c r="H148" i="6" s="1"/>
  <c r="L147" i="6"/>
  <c r="I147" i="6" s="1"/>
  <c r="L146" i="6"/>
  <c r="L145" i="6"/>
  <c r="F145" i="6" s="1"/>
  <c r="G145" i="6" s="1"/>
  <c r="L144" i="6"/>
  <c r="L143" i="6"/>
  <c r="H143" i="6" s="1"/>
  <c r="L142" i="6"/>
  <c r="F142" i="6" s="1"/>
  <c r="G142" i="6" s="1"/>
  <c r="L141" i="6"/>
  <c r="H141" i="6" s="1"/>
  <c r="L140" i="6"/>
  <c r="I140" i="6" s="1"/>
  <c r="L139" i="6"/>
  <c r="I139" i="6" s="1"/>
  <c r="L138" i="6"/>
  <c r="L137" i="6"/>
  <c r="I137" i="6" s="1"/>
  <c r="L136" i="6"/>
  <c r="H136" i="6" s="1"/>
  <c r="L135" i="6"/>
  <c r="I135" i="6" s="1"/>
  <c r="L134" i="6"/>
  <c r="F134" i="6" s="1"/>
  <c r="G134" i="6" s="1"/>
  <c r="L133" i="6"/>
  <c r="H133" i="6" s="1"/>
  <c r="L132" i="6"/>
  <c r="I132" i="6" s="1"/>
  <c r="L131" i="6"/>
  <c r="F131" i="6" s="1"/>
  <c r="G131" i="6" s="1"/>
  <c r="L130" i="6"/>
  <c r="L129" i="6"/>
  <c r="H129" i="6" s="1"/>
  <c r="L128" i="6"/>
  <c r="I128" i="6" s="1"/>
  <c r="L127" i="6"/>
  <c r="I127" i="6" s="1"/>
  <c r="L126" i="6"/>
  <c r="F126" i="6" s="1"/>
  <c r="G126" i="6" s="1"/>
  <c r="L125" i="6"/>
  <c r="F125" i="6" s="1"/>
  <c r="G125" i="6" s="1"/>
  <c r="L124" i="6"/>
  <c r="L123" i="6"/>
  <c r="H123" i="6" s="1"/>
  <c r="L122" i="6"/>
  <c r="L121" i="6"/>
  <c r="H121" i="6" s="1"/>
  <c r="L120" i="6"/>
  <c r="I120" i="6" s="1"/>
  <c r="L119" i="6"/>
  <c r="F119" i="6" s="1"/>
  <c r="G119" i="6" s="1"/>
  <c r="L118" i="6"/>
  <c r="F118" i="6" s="1"/>
  <c r="G118" i="6" s="1"/>
  <c r="L117" i="6"/>
  <c r="I117" i="6" s="1"/>
  <c r="L116" i="6"/>
  <c r="H116" i="6" s="1"/>
  <c r="L115" i="6"/>
  <c r="I115" i="6" s="1"/>
  <c r="L114" i="6"/>
  <c r="L113" i="6"/>
  <c r="F113" i="6" s="1"/>
  <c r="G113" i="6" s="1"/>
  <c r="L112" i="6"/>
  <c r="L111" i="6"/>
  <c r="H111" i="6" s="1"/>
  <c r="L110" i="6"/>
  <c r="F110" i="6" s="1"/>
  <c r="G110" i="6" s="1"/>
  <c r="L109" i="6"/>
  <c r="H109" i="6" s="1"/>
  <c r="L108" i="6"/>
  <c r="I108" i="6" s="1"/>
  <c r="L107" i="6"/>
  <c r="I107" i="6" s="1"/>
  <c r="L106" i="6"/>
  <c r="I106" i="6" s="1"/>
  <c r="L105" i="6"/>
  <c r="F105" i="6" s="1"/>
  <c r="G105" i="6" s="1"/>
  <c r="L104" i="6"/>
  <c r="I104" i="6" s="1"/>
  <c r="L103" i="6"/>
  <c r="I103" i="6" s="1"/>
  <c r="L102" i="6"/>
  <c r="I102" i="6" s="1"/>
  <c r="L101" i="6"/>
  <c r="L100" i="6"/>
  <c r="I100" i="6" s="1"/>
  <c r="L99" i="6"/>
  <c r="I99" i="6" s="1"/>
  <c r="L98" i="6"/>
  <c r="I98" i="6" s="1"/>
  <c r="L97" i="6"/>
  <c r="F97" i="6" s="1"/>
  <c r="G97" i="6" s="1"/>
  <c r="L96" i="6"/>
  <c r="L95" i="6"/>
  <c r="H95" i="6" s="1"/>
  <c r="L94" i="6"/>
  <c r="L93" i="6"/>
  <c r="I93" i="6" s="1"/>
  <c r="L92" i="6"/>
  <c r="I92" i="6" s="1"/>
  <c r="L91" i="6"/>
  <c r="I91" i="6" s="1"/>
  <c r="L90" i="6"/>
  <c r="I90" i="6" s="1"/>
  <c r="L89" i="6"/>
  <c r="L88" i="6"/>
  <c r="I88" i="6" s="1"/>
  <c r="L87" i="6"/>
  <c r="I87" i="6" s="1"/>
  <c r="L86" i="6"/>
  <c r="I86" i="6" s="1"/>
  <c r="L85" i="6"/>
  <c r="L84" i="6"/>
  <c r="I84" i="6" s="1"/>
  <c r="L83" i="6"/>
  <c r="I83" i="6" s="1"/>
  <c r="L82" i="6"/>
  <c r="I82" i="6" s="1"/>
  <c r="L81" i="6"/>
  <c r="F81" i="6" s="1"/>
  <c r="G81" i="6" s="1"/>
  <c r="L80" i="6"/>
  <c r="L79" i="6"/>
  <c r="H79" i="6" s="1"/>
  <c r="L78" i="6"/>
  <c r="L77" i="6"/>
  <c r="H77" i="6" s="1"/>
  <c r="L76" i="6"/>
  <c r="I76" i="6" s="1"/>
  <c r="L75" i="6"/>
  <c r="I75" i="6" s="1"/>
  <c r="L74" i="6"/>
  <c r="I74" i="6" s="1"/>
  <c r="L73" i="6"/>
  <c r="H73" i="6" s="1"/>
  <c r="L72" i="6"/>
  <c r="I72" i="6" s="1"/>
  <c r="L71" i="6"/>
  <c r="I71" i="6" s="1"/>
  <c r="L70" i="6"/>
  <c r="I70" i="6" s="1"/>
  <c r="L69" i="6"/>
  <c r="H69" i="6" s="1"/>
  <c r="L68" i="6"/>
  <c r="I68" i="6" s="1"/>
  <c r="L67" i="6"/>
  <c r="I67" i="6" s="1"/>
  <c r="L66" i="6"/>
  <c r="I66" i="6" s="1"/>
  <c r="L65" i="6"/>
  <c r="H65" i="6" s="1"/>
  <c r="L64" i="6"/>
  <c r="I64" i="6" s="1"/>
  <c r="L63" i="6"/>
  <c r="I63" i="6" s="1"/>
  <c r="L62" i="6"/>
  <c r="I62" i="6" s="1"/>
  <c r="L61" i="6"/>
  <c r="H61" i="6" s="1"/>
  <c r="L60" i="6"/>
  <c r="I60" i="6" s="1"/>
  <c r="L59" i="6"/>
  <c r="I59" i="6" s="1"/>
  <c r="L58" i="6"/>
  <c r="I58" i="6" s="1"/>
  <c r="L57" i="6"/>
  <c r="H57" i="6" s="1"/>
  <c r="L56" i="6"/>
  <c r="I56" i="6" s="1"/>
  <c r="L55" i="6"/>
  <c r="I55" i="6" s="1"/>
  <c r="L54" i="6"/>
  <c r="I54" i="6" s="1"/>
  <c r="L53" i="6"/>
  <c r="H53" i="6" s="1"/>
  <c r="L52" i="6"/>
  <c r="I52" i="6" s="1"/>
  <c r="L51" i="6"/>
  <c r="I51" i="6" s="1"/>
  <c r="L50" i="6"/>
  <c r="H50" i="6" s="1"/>
  <c r="L49" i="6"/>
  <c r="H49" i="6" s="1"/>
  <c r="L48" i="6"/>
  <c r="I48" i="6" s="1"/>
  <c r="L47" i="6"/>
  <c r="F47" i="6" s="1"/>
  <c r="G47" i="6" s="1"/>
  <c r="L46" i="6"/>
  <c r="I46" i="6" s="1"/>
  <c r="L45" i="6"/>
  <c r="H45" i="6" s="1"/>
  <c r="L44" i="6"/>
  <c r="I44" i="6" s="1"/>
  <c r="L43" i="6"/>
  <c r="I43" i="6" s="1"/>
  <c r="L42" i="6"/>
  <c r="H42" i="6" s="1"/>
  <c r="L41" i="6"/>
  <c r="H41" i="6" s="1"/>
  <c r="L40" i="6"/>
  <c r="I40" i="6" s="1"/>
  <c r="L39" i="6"/>
  <c r="H39" i="6" s="1"/>
  <c r="L38" i="6"/>
  <c r="F38" i="6" s="1"/>
  <c r="G38" i="6" s="1"/>
  <c r="L37" i="6"/>
  <c r="H37" i="6" s="1"/>
  <c r="L36" i="6"/>
  <c r="I36" i="6" s="1"/>
  <c r="L35" i="6"/>
  <c r="I35" i="6" s="1"/>
  <c r="L34" i="6"/>
  <c r="H34" i="6" s="1"/>
  <c r="L33" i="6"/>
  <c r="H33" i="6" s="1"/>
  <c r="L32" i="6"/>
  <c r="I32" i="6" s="1"/>
  <c r="L31" i="6"/>
  <c r="F31" i="6" s="1"/>
  <c r="G31" i="6" s="1"/>
  <c r="L30" i="6"/>
  <c r="I30" i="6" s="1"/>
  <c r="L29" i="6"/>
  <c r="H29" i="6" s="1"/>
  <c r="L28" i="6"/>
  <c r="I28" i="6" s="1"/>
  <c r="L27" i="6"/>
  <c r="I27" i="6" s="1"/>
  <c r="L26" i="6"/>
  <c r="H26" i="6" s="1"/>
  <c r="L25" i="6"/>
  <c r="H25" i="6" s="1"/>
  <c r="L24" i="6"/>
  <c r="I24" i="6" s="1"/>
  <c r="L23" i="6"/>
  <c r="H23" i="6" s="1"/>
  <c r="L22" i="6"/>
  <c r="F22" i="6" s="1"/>
  <c r="G22" i="6" s="1"/>
  <c r="L21" i="6"/>
  <c r="H21" i="6" s="1"/>
  <c r="L20" i="6"/>
  <c r="I20" i="6" s="1"/>
  <c r="L19" i="6"/>
  <c r="I19" i="6" s="1"/>
  <c r="L18" i="6"/>
  <c r="H18" i="6" s="1"/>
  <c r="L17" i="6"/>
  <c r="H17" i="6" s="1"/>
  <c r="L16" i="6"/>
  <c r="I16" i="6" s="1"/>
  <c r="L15" i="6"/>
  <c r="F15" i="6" s="1"/>
  <c r="G15" i="6" s="1"/>
  <c r="L14" i="6"/>
  <c r="I14" i="6" s="1"/>
  <c r="L13" i="6"/>
  <c r="H13" i="6" s="1"/>
  <c r="L12" i="6"/>
  <c r="I12" i="6" s="1"/>
  <c r="L11" i="6"/>
  <c r="I11" i="6" s="1"/>
  <c r="L10" i="6"/>
  <c r="H10" i="6" s="1"/>
  <c r="L9" i="6"/>
  <c r="H9" i="6" s="1"/>
  <c r="L8" i="6"/>
  <c r="I8" i="6" s="1"/>
  <c r="L7" i="6"/>
  <c r="H7" i="6" s="1"/>
  <c r="L6" i="6"/>
  <c r="F6" i="6" s="1"/>
  <c r="G6" i="6" s="1"/>
  <c r="L5" i="6"/>
  <c r="I5" i="6" s="1"/>
  <c r="F267" i="6" l="1"/>
  <c r="G267" i="6" s="1"/>
  <c r="F217" i="6"/>
  <c r="G217" i="6" s="1"/>
  <c r="H228" i="6"/>
  <c r="F127" i="6"/>
  <c r="G127" i="6" s="1"/>
  <c r="F196" i="6"/>
  <c r="G196" i="6" s="1"/>
  <c r="H31" i="6"/>
  <c r="H267" i="6"/>
  <c r="I268" i="6"/>
  <c r="H66" i="6"/>
  <c r="F268" i="6"/>
  <c r="G268" i="6" s="1"/>
  <c r="F135" i="6"/>
  <c r="G135" i="6" s="1"/>
  <c r="F212" i="6"/>
  <c r="G212" i="6" s="1"/>
  <c r="F210" i="6"/>
  <c r="G210" i="6" s="1"/>
  <c r="F11" i="6"/>
  <c r="G11" i="6" s="1"/>
  <c r="H127" i="6"/>
  <c r="F153" i="6"/>
  <c r="G153" i="6" s="1"/>
  <c r="H212" i="6"/>
  <c r="H11" i="6"/>
  <c r="H14" i="6"/>
  <c r="H40" i="6"/>
  <c r="F143" i="6"/>
  <c r="G143" i="6" s="1"/>
  <c r="I172" i="6"/>
  <c r="I175" i="6"/>
  <c r="I208" i="6"/>
  <c r="F215" i="6"/>
  <c r="G215" i="6" s="1"/>
  <c r="H244" i="6"/>
  <c r="F255" i="6"/>
  <c r="G255" i="6" s="1"/>
  <c r="I262" i="6"/>
  <c r="F103" i="6"/>
  <c r="G103" i="6" s="1"/>
  <c r="H128" i="6"/>
  <c r="F99" i="6"/>
  <c r="G99" i="6" s="1"/>
  <c r="I7" i="6"/>
  <c r="F10" i="6"/>
  <c r="G10" i="6" s="1"/>
  <c r="I25" i="6"/>
  <c r="I41" i="6"/>
  <c r="F87" i="6"/>
  <c r="G87" i="6" s="1"/>
  <c r="H103" i="6"/>
  <c r="H120" i="6"/>
  <c r="H135" i="6"/>
  <c r="F164" i="6"/>
  <c r="G164" i="6" s="1"/>
  <c r="I244" i="6"/>
  <c r="H19" i="6"/>
  <c r="F40" i="6"/>
  <c r="G40" i="6" s="1"/>
  <c r="F91" i="6"/>
  <c r="G91" i="6" s="1"/>
  <c r="H98" i="6"/>
  <c r="H99" i="6"/>
  <c r="F155" i="6"/>
  <c r="G155" i="6" s="1"/>
  <c r="I174" i="6"/>
  <c r="F115" i="6"/>
  <c r="G115" i="6" s="1"/>
  <c r="I10" i="6"/>
  <c r="F26" i="6"/>
  <c r="G26" i="6" s="1"/>
  <c r="F39" i="6"/>
  <c r="G39" i="6" s="1"/>
  <c r="H64" i="6"/>
  <c r="F74" i="6"/>
  <c r="G74" i="6" s="1"/>
  <c r="F109" i="6"/>
  <c r="G109" i="6" s="1"/>
  <c r="H115" i="6"/>
  <c r="I121" i="6"/>
  <c r="F132" i="6"/>
  <c r="G132" i="6" s="1"/>
  <c r="I141" i="6"/>
  <c r="I143" i="6"/>
  <c r="F175" i="6"/>
  <c r="G175" i="6" s="1"/>
  <c r="F197" i="6"/>
  <c r="G197" i="6" s="1"/>
  <c r="F206" i="6"/>
  <c r="G206" i="6" s="1"/>
  <c r="F218" i="6"/>
  <c r="G218" i="6" s="1"/>
  <c r="F220" i="6"/>
  <c r="G220" i="6" s="1"/>
  <c r="I228" i="6"/>
  <c r="F231" i="6"/>
  <c r="G231" i="6" s="1"/>
  <c r="F262" i="6"/>
  <c r="G262" i="6" s="1"/>
  <c r="F266" i="6"/>
  <c r="G266" i="6" s="1"/>
  <c r="F19" i="6"/>
  <c r="G19" i="6" s="1"/>
  <c r="F25" i="6"/>
  <c r="G25" i="6" s="1"/>
  <c r="I26" i="6"/>
  <c r="F41" i="6"/>
  <c r="G41" i="6" s="1"/>
  <c r="H47" i="6"/>
  <c r="F58" i="6"/>
  <c r="G58" i="6" s="1"/>
  <c r="F120" i="6"/>
  <c r="G120" i="6" s="1"/>
  <c r="F128" i="6"/>
  <c r="G128" i="6" s="1"/>
  <c r="H132" i="6"/>
  <c r="F159" i="6"/>
  <c r="G159" i="6" s="1"/>
  <c r="F172" i="6"/>
  <c r="G172" i="6" s="1"/>
  <c r="F174" i="6"/>
  <c r="G174" i="6" s="1"/>
  <c r="F192" i="6"/>
  <c r="G192" i="6" s="1"/>
  <c r="H197" i="6"/>
  <c r="F204" i="6"/>
  <c r="G204" i="6" s="1"/>
  <c r="I220" i="6"/>
  <c r="F227" i="6"/>
  <c r="G227" i="6" s="1"/>
  <c r="F243" i="6"/>
  <c r="G243" i="6" s="1"/>
  <c r="I264" i="6"/>
  <c r="F9" i="6"/>
  <c r="G9" i="6" s="1"/>
  <c r="F23" i="6"/>
  <c r="G23" i="6" s="1"/>
  <c r="F43" i="6"/>
  <c r="G43" i="6" s="1"/>
  <c r="F51" i="6"/>
  <c r="G51" i="6" s="1"/>
  <c r="F63" i="6"/>
  <c r="G63" i="6" s="1"/>
  <c r="F73" i="6"/>
  <c r="G73" i="6" s="1"/>
  <c r="F83" i="6"/>
  <c r="G83" i="6" s="1"/>
  <c r="F108" i="6"/>
  <c r="G108" i="6" s="1"/>
  <c r="F111" i="6"/>
  <c r="G111" i="6" s="1"/>
  <c r="F140" i="6"/>
  <c r="G140" i="6" s="1"/>
  <c r="F147" i="6"/>
  <c r="G147" i="6" s="1"/>
  <c r="F152" i="6"/>
  <c r="G152" i="6" s="1"/>
  <c r="F160" i="6"/>
  <c r="G160" i="6" s="1"/>
  <c r="F165" i="6"/>
  <c r="G165" i="6" s="1"/>
  <c r="F183" i="6"/>
  <c r="G183" i="6" s="1"/>
  <c r="F189" i="6"/>
  <c r="G189" i="6" s="1"/>
  <c r="H192" i="6"/>
  <c r="F234" i="6"/>
  <c r="G234" i="6" s="1"/>
  <c r="F236" i="6"/>
  <c r="G236" i="6" s="1"/>
  <c r="F238" i="6"/>
  <c r="G238" i="6" s="1"/>
  <c r="F248" i="6"/>
  <c r="G248" i="6" s="1"/>
  <c r="F252" i="6"/>
  <c r="G252" i="6" s="1"/>
  <c r="F258" i="6"/>
  <c r="G258" i="6" s="1"/>
  <c r="F139" i="6"/>
  <c r="G139" i="6" s="1"/>
  <c r="F184" i="6"/>
  <c r="G184" i="6" s="1"/>
  <c r="F188" i="6"/>
  <c r="G188" i="6" s="1"/>
  <c r="F24" i="6"/>
  <c r="G24" i="6" s="1"/>
  <c r="F7" i="6"/>
  <c r="G7" i="6" s="1"/>
  <c r="F8" i="6"/>
  <c r="G8" i="6" s="1"/>
  <c r="I9" i="6"/>
  <c r="H15" i="6"/>
  <c r="H24" i="6"/>
  <c r="F27" i="6"/>
  <c r="G27" i="6" s="1"/>
  <c r="F35" i="6"/>
  <c r="G35" i="6" s="1"/>
  <c r="I39" i="6"/>
  <c r="F42" i="6"/>
  <c r="G42" i="6" s="1"/>
  <c r="H43" i="6"/>
  <c r="H46" i="6"/>
  <c r="H51" i="6"/>
  <c r="F57" i="6"/>
  <c r="G57" i="6" s="1"/>
  <c r="H63" i="6"/>
  <c r="F65" i="6"/>
  <c r="G65" i="6" s="1"/>
  <c r="I73" i="6"/>
  <c r="F79" i="6"/>
  <c r="G79" i="6" s="1"/>
  <c r="H87" i="6"/>
  <c r="F90" i="6"/>
  <c r="G90" i="6" s="1"/>
  <c r="H91" i="6"/>
  <c r="F106" i="6"/>
  <c r="G106" i="6" s="1"/>
  <c r="H107" i="6"/>
  <c r="H108" i="6"/>
  <c r="I109" i="6"/>
  <c r="I111" i="6"/>
  <c r="F121" i="6"/>
  <c r="G121" i="6" s="1"/>
  <c r="I129" i="6"/>
  <c r="F133" i="6"/>
  <c r="G133" i="6" s="1"/>
  <c r="H139" i="6"/>
  <c r="H140" i="6"/>
  <c r="H147" i="6"/>
  <c r="H152" i="6"/>
  <c r="I153" i="6"/>
  <c r="H159" i="6"/>
  <c r="H160" i="6"/>
  <c r="H163" i="6"/>
  <c r="H164" i="6"/>
  <c r="H165" i="6"/>
  <c r="F182" i="6"/>
  <c r="G182" i="6" s="1"/>
  <c r="I183" i="6"/>
  <c r="H184" i="6"/>
  <c r="H188" i="6"/>
  <c r="H189" i="6"/>
  <c r="H195" i="6"/>
  <c r="H196" i="6"/>
  <c r="I206" i="6"/>
  <c r="F224" i="6"/>
  <c r="G224" i="6" s="1"/>
  <c r="F226" i="6"/>
  <c r="G226" i="6" s="1"/>
  <c r="I234" i="6"/>
  <c r="I236" i="6"/>
  <c r="F240" i="6"/>
  <c r="G240" i="6" s="1"/>
  <c r="F242" i="6"/>
  <c r="G242" i="6" s="1"/>
  <c r="H248" i="6"/>
  <c r="F251" i="6"/>
  <c r="G251" i="6" s="1"/>
  <c r="F256" i="6"/>
  <c r="G256" i="6" s="1"/>
  <c r="I258" i="6"/>
  <c r="H266" i="6"/>
  <c r="F107" i="6"/>
  <c r="G107" i="6" s="1"/>
  <c r="H8" i="6"/>
  <c r="I23" i="6"/>
  <c r="H27" i="6"/>
  <c r="H30" i="6"/>
  <c r="H35" i="6"/>
  <c r="I42" i="6"/>
  <c r="F55" i="6"/>
  <c r="G55" i="6" s="1"/>
  <c r="I57" i="6"/>
  <c r="F59" i="6"/>
  <c r="G59" i="6" s="1"/>
  <c r="H62" i="6"/>
  <c r="I65" i="6"/>
  <c r="I79" i="6"/>
  <c r="H82" i="6"/>
  <c r="H83" i="6"/>
  <c r="F95" i="6"/>
  <c r="G95" i="6" s="1"/>
  <c r="F123" i="6"/>
  <c r="G123" i="6" s="1"/>
  <c r="I133" i="6"/>
  <c r="I168" i="6"/>
  <c r="I182" i="6"/>
  <c r="F211" i="6"/>
  <c r="G211" i="6" s="1"/>
  <c r="I222" i="6"/>
  <c r="I224" i="6"/>
  <c r="F233" i="6"/>
  <c r="G233" i="6" s="1"/>
  <c r="I238" i="6"/>
  <c r="I240" i="6"/>
  <c r="I249" i="6"/>
  <c r="H251" i="6"/>
  <c r="I252" i="6"/>
  <c r="H263" i="6"/>
  <c r="F67" i="6"/>
  <c r="G67" i="6" s="1"/>
  <c r="F71" i="6"/>
  <c r="G71" i="6" s="1"/>
  <c r="H89" i="6"/>
  <c r="I89" i="6"/>
  <c r="I112" i="6"/>
  <c r="H112" i="6"/>
  <c r="F112" i="6"/>
  <c r="G112" i="6" s="1"/>
  <c r="I144" i="6"/>
  <c r="H144" i="6"/>
  <c r="F144" i="6"/>
  <c r="G144" i="6" s="1"/>
  <c r="F13" i="6"/>
  <c r="G13" i="6" s="1"/>
  <c r="I15" i="6"/>
  <c r="I21" i="6"/>
  <c r="F29" i="6"/>
  <c r="G29" i="6" s="1"/>
  <c r="I31" i="6"/>
  <c r="I37" i="6"/>
  <c r="F45" i="6"/>
  <c r="G45" i="6" s="1"/>
  <c r="I47" i="6"/>
  <c r="I53" i="6"/>
  <c r="F60" i="6"/>
  <c r="G60" i="6" s="1"/>
  <c r="I61" i="6"/>
  <c r="H68" i="6"/>
  <c r="I69" i="6"/>
  <c r="F76" i="6"/>
  <c r="G76" i="6" s="1"/>
  <c r="I77" i="6"/>
  <c r="H84" i="6"/>
  <c r="I95" i="6"/>
  <c r="H97" i="6"/>
  <c r="I97" i="6"/>
  <c r="H100" i="6"/>
  <c r="H105" i="6"/>
  <c r="I105" i="6"/>
  <c r="I116" i="6"/>
  <c r="F116" i="6"/>
  <c r="G116" i="6" s="1"/>
  <c r="I123" i="6"/>
  <c r="H125" i="6"/>
  <c r="I125" i="6"/>
  <c r="I136" i="6"/>
  <c r="F136" i="6"/>
  <c r="G136" i="6" s="1"/>
  <c r="I148" i="6"/>
  <c r="F148" i="6"/>
  <c r="G148" i="6" s="1"/>
  <c r="I155" i="6"/>
  <c r="H157" i="6"/>
  <c r="I157" i="6"/>
  <c r="H166" i="6"/>
  <c r="F166" i="6"/>
  <c r="G166" i="6" s="1"/>
  <c r="F179" i="6"/>
  <c r="G179" i="6" s="1"/>
  <c r="H179" i="6"/>
  <c r="I181" i="6"/>
  <c r="H181" i="6"/>
  <c r="F181" i="6"/>
  <c r="G181" i="6" s="1"/>
  <c r="H190" i="6"/>
  <c r="F190" i="6"/>
  <c r="G190" i="6" s="1"/>
  <c r="H199" i="6"/>
  <c r="I199" i="6"/>
  <c r="F199" i="6"/>
  <c r="G199" i="6" s="1"/>
  <c r="I204" i="6"/>
  <c r="F208" i="6"/>
  <c r="G208" i="6" s="1"/>
  <c r="H214" i="6"/>
  <c r="I214" i="6"/>
  <c r="I229" i="6"/>
  <c r="F229" i="6"/>
  <c r="G229" i="6" s="1"/>
  <c r="I239" i="6"/>
  <c r="H239" i="6"/>
  <c r="H260" i="6"/>
  <c r="I260" i="6"/>
  <c r="F260" i="6"/>
  <c r="G260" i="6" s="1"/>
  <c r="I80" i="6"/>
  <c r="H80" i="6"/>
  <c r="F80" i="6"/>
  <c r="G80" i="6" s="1"/>
  <c r="H101" i="6"/>
  <c r="F101" i="6"/>
  <c r="G101" i="6" s="1"/>
  <c r="I173" i="6"/>
  <c r="H173" i="6"/>
  <c r="F173" i="6"/>
  <c r="G173" i="6" s="1"/>
  <c r="I207" i="6"/>
  <c r="H207" i="6"/>
  <c r="I223" i="6"/>
  <c r="H223" i="6"/>
  <c r="I259" i="6"/>
  <c r="H259" i="6"/>
  <c r="F259" i="6"/>
  <c r="G259" i="6" s="1"/>
  <c r="H67" i="6"/>
  <c r="H71" i="6"/>
  <c r="H75" i="6"/>
  <c r="H81" i="6"/>
  <c r="I81" i="6"/>
  <c r="H93" i="6"/>
  <c r="F93" i="6"/>
  <c r="G93" i="6" s="1"/>
  <c r="H113" i="6"/>
  <c r="I113" i="6"/>
  <c r="I131" i="6"/>
  <c r="H131" i="6"/>
  <c r="H145" i="6"/>
  <c r="I145" i="6"/>
  <c r="H167" i="6"/>
  <c r="I167" i="6"/>
  <c r="F167" i="6"/>
  <c r="G167" i="6" s="1"/>
  <c r="I176" i="6"/>
  <c r="H176" i="6"/>
  <c r="F180" i="6"/>
  <c r="G180" i="6" s="1"/>
  <c r="F200" i="6"/>
  <c r="G200" i="6" s="1"/>
  <c r="I216" i="6"/>
  <c r="H216" i="6"/>
  <c r="H230" i="6"/>
  <c r="I230" i="6"/>
  <c r="F230" i="6"/>
  <c r="G230" i="6" s="1"/>
  <c r="I232" i="6"/>
  <c r="H232" i="6"/>
  <c r="I245" i="6"/>
  <c r="F245" i="6"/>
  <c r="G245" i="6" s="1"/>
  <c r="F75" i="6"/>
  <c r="G75" i="6" s="1"/>
  <c r="I78" i="6"/>
  <c r="F78" i="6"/>
  <c r="G78" i="6" s="1"/>
  <c r="H85" i="6"/>
  <c r="F85" i="6"/>
  <c r="G85" i="6" s="1"/>
  <c r="H198" i="6"/>
  <c r="F198" i="6"/>
  <c r="G198" i="6" s="1"/>
  <c r="H55" i="6"/>
  <c r="H59" i="6"/>
  <c r="I6" i="6"/>
  <c r="F12" i="6"/>
  <c r="G12" i="6" s="1"/>
  <c r="F14" i="6"/>
  <c r="G14" i="6" s="1"/>
  <c r="H20" i="6"/>
  <c r="I22" i="6"/>
  <c r="F28" i="6"/>
  <c r="G28" i="6" s="1"/>
  <c r="F30" i="6"/>
  <c r="G30" i="6" s="1"/>
  <c r="H36" i="6"/>
  <c r="I38" i="6"/>
  <c r="F44" i="6"/>
  <c r="G44" i="6" s="1"/>
  <c r="F46" i="6"/>
  <c r="G46" i="6" s="1"/>
  <c r="H52" i="6"/>
  <c r="F61" i="6"/>
  <c r="G61" i="6" s="1"/>
  <c r="F62" i="6"/>
  <c r="G62" i="6" s="1"/>
  <c r="F64" i="6"/>
  <c r="G64" i="6" s="1"/>
  <c r="F69" i="6"/>
  <c r="G69" i="6" s="1"/>
  <c r="F77" i="6"/>
  <c r="G77" i="6" s="1"/>
  <c r="H78" i="6"/>
  <c r="I85" i="6"/>
  <c r="F89" i="6"/>
  <c r="G89" i="6" s="1"/>
  <c r="F92" i="6"/>
  <c r="G92" i="6" s="1"/>
  <c r="I94" i="6"/>
  <c r="H94" i="6"/>
  <c r="F94" i="6"/>
  <c r="G94" i="6" s="1"/>
  <c r="I96" i="6"/>
  <c r="H96" i="6"/>
  <c r="F96" i="6"/>
  <c r="G96" i="6" s="1"/>
  <c r="I101" i="6"/>
  <c r="H117" i="6"/>
  <c r="F117" i="6"/>
  <c r="G117" i="6" s="1"/>
  <c r="I119" i="6"/>
  <c r="H119" i="6"/>
  <c r="I124" i="6"/>
  <c r="H124" i="6"/>
  <c r="F124" i="6"/>
  <c r="G124" i="6" s="1"/>
  <c r="H137" i="6"/>
  <c r="F137" i="6"/>
  <c r="G137" i="6" s="1"/>
  <c r="H149" i="6"/>
  <c r="F149" i="6"/>
  <c r="G149" i="6" s="1"/>
  <c r="I151" i="6"/>
  <c r="H151" i="6"/>
  <c r="I156" i="6"/>
  <c r="H156" i="6"/>
  <c r="F156" i="6"/>
  <c r="G156" i="6" s="1"/>
  <c r="F168" i="6"/>
  <c r="G168" i="6" s="1"/>
  <c r="I180" i="6"/>
  <c r="H191" i="6"/>
  <c r="F191" i="6"/>
  <c r="G191" i="6" s="1"/>
  <c r="I198" i="6"/>
  <c r="I200" i="6"/>
  <c r="I213" i="6"/>
  <c r="F213" i="6"/>
  <c r="G213" i="6" s="1"/>
  <c r="H246" i="6"/>
  <c r="I246" i="6"/>
  <c r="F246" i="6"/>
  <c r="G246" i="6" s="1"/>
  <c r="I254" i="6"/>
  <c r="H254" i="6"/>
  <c r="H209" i="6"/>
  <c r="I210" i="6"/>
  <c r="H215" i="6"/>
  <c r="H217" i="6"/>
  <c r="I218" i="6"/>
  <c r="H225" i="6"/>
  <c r="I226" i="6"/>
  <c r="H231" i="6"/>
  <c r="H233" i="6"/>
  <c r="H241" i="6"/>
  <c r="I242" i="6"/>
  <c r="F249" i="6"/>
  <c r="G249" i="6" s="1"/>
  <c r="H255" i="6"/>
  <c r="I256" i="6"/>
  <c r="F264" i="6"/>
  <c r="G264" i="6" s="1"/>
  <c r="F129" i="6"/>
  <c r="G129" i="6" s="1"/>
  <c r="F141" i="6"/>
  <c r="G141" i="6" s="1"/>
  <c r="F222" i="6"/>
  <c r="G222" i="6" s="1"/>
  <c r="F263" i="6"/>
  <c r="G263" i="6" s="1"/>
  <c r="L270" i="6"/>
  <c r="H5" i="6"/>
  <c r="F16" i="6"/>
  <c r="G16" i="6" s="1"/>
  <c r="F18" i="6"/>
  <c r="G18" i="6" s="1"/>
  <c r="F33" i="6"/>
  <c r="G33" i="6" s="1"/>
  <c r="F49" i="6"/>
  <c r="G49" i="6" s="1"/>
  <c r="I110" i="6"/>
  <c r="H110" i="6"/>
  <c r="I142" i="6"/>
  <c r="H142" i="6"/>
  <c r="H6" i="6"/>
  <c r="H16" i="6"/>
  <c r="I17" i="6"/>
  <c r="I18" i="6"/>
  <c r="H22" i="6"/>
  <c r="H32" i="6"/>
  <c r="I33" i="6"/>
  <c r="I34" i="6"/>
  <c r="H38" i="6"/>
  <c r="H48" i="6"/>
  <c r="I49" i="6"/>
  <c r="I50" i="6"/>
  <c r="H54" i="6"/>
  <c r="H56" i="6"/>
  <c r="F66" i="6"/>
  <c r="G66" i="6" s="1"/>
  <c r="F68" i="6"/>
  <c r="G68" i="6" s="1"/>
  <c r="H70" i="6"/>
  <c r="H72" i="6"/>
  <c r="F82" i="6"/>
  <c r="G82" i="6" s="1"/>
  <c r="F84" i="6"/>
  <c r="G84" i="6" s="1"/>
  <c r="H86" i="6"/>
  <c r="H88" i="6"/>
  <c r="F98" i="6"/>
  <c r="G98" i="6" s="1"/>
  <c r="F100" i="6"/>
  <c r="G100" i="6" s="1"/>
  <c r="H102" i="6"/>
  <c r="H104" i="6"/>
  <c r="I114" i="6"/>
  <c r="H114" i="6"/>
  <c r="I122" i="6"/>
  <c r="H122" i="6"/>
  <c r="I130" i="6"/>
  <c r="H130" i="6"/>
  <c r="I138" i="6"/>
  <c r="H138" i="6"/>
  <c r="I146" i="6"/>
  <c r="H146" i="6"/>
  <c r="I154" i="6"/>
  <c r="H154" i="6"/>
  <c r="I169" i="6"/>
  <c r="H169" i="6"/>
  <c r="F169" i="6"/>
  <c r="G169" i="6" s="1"/>
  <c r="I185" i="6"/>
  <c r="H185" i="6"/>
  <c r="F185" i="6"/>
  <c r="G185" i="6" s="1"/>
  <c r="I201" i="6"/>
  <c r="H201" i="6"/>
  <c r="F201" i="6"/>
  <c r="G201" i="6" s="1"/>
  <c r="H170" i="6"/>
  <c r="I170" i="6"/>
  <c r="F170" i="6"/>
  <c r="G170" i="6" s="1"/>
  <c r="H186" i="6"/>
  <c r="I186" i="6"/>
  <c r="F186" i="6"/>
  <c r="G186" i="6" s="1"/>
  <c r="F17" i="6"/>
  <c r="G17" i="6" s="1"/>
  <c r="F32" i="6"/>
  <c r="G32" i="6" s="1"/>
  <c r="F34" i="6"/>
  <c r="G34" i="6" s="1"/>
  <c r="F48" i="6"/>
  <c r="G48" i="6" s="1"/>
  <c r="F50" i="6"/>
  <c r="G50" i="6" s="1"/>
  <c r="I118" i="6"/>
  <c r="H118" i="6"/>
  <c r="I126" i="6"/>
  <c r="H126" i="6"/>
  <c r="I134" i="6"/>
  <c r="H134" i="6"/>
  <c r="I150" i="6"/>
  <c r="H150" i="6"/>
  <c r="I158" i="6"/>
  <c r="H158" i="6"/>
  <c r="I171" i="6"/>
  <c r="H171" i="6"/>
  <c r="F171" i="6"/>
  <c r="G171" i="6" s="1"/>
  <c r="I187" i="6"/>
  <c r="H187" i="6"/>
  <c r="F187" i="6"/>
  <c r="G187" i="6" s="1"/>
  <c r="F5" i="6"/>
  <c r="H12" i="6"/>
  <c r="I13" i="6"/>
  <c r="F20" i="6"/>
  <c r="G20" i="6" s="1"/>
  <c r="F21" i="6"/>
  <c r="G21" i="6" s="1"/>
  <c r="H28" i="6"/>
  <c r="I29" i="6"/>
  <c r="F36" i="6"/>
  <c r="G36" i="6" s="1"/>
  <c r="F37" i="6"/>
  <c r="G37" i="6" s="1"/>
  <c r="H44" i="6"/>
  <c r="I45" i="6"/>
  <c r="F52" i="6"/>
  <c r="G52" i="6" s="1"/>
  <c r="F53" i="6"/>
  <c r="G53" i="6" s="1"/>
  <c r="F54" i="6"/>
  <c r="G54" i="6" s="1"/>
  <c r="F56" i="6"/>
  <c r="G56" i="6" s="1"/>
  <c r="H58" i="6"/>
  <c r="H60" i="6"/>
  <c r="F70" i="6"/>
  <c r="G70" i="6" s="1"/>
  <c r="F72" i="6"/>
  <c r="G72" i="6" s="1"/>
  <c r="H74" i="6"/>
  <c r="H76" i="6"/>
  <c r="F86" i="6"/>
  <c r="G86" i="6" s="1"/>
  <c r="F88" i="6"/>
  <c r="G88" i="6" s="1"/>
  <c r="H90" i="6"/>
  <c r="H92" i="6"/>
  <c r="F102" i="6"/>
  <c r="G102" i="6" s="1"/>
  <c r="F104" i="6"/>
  <c r="G104" i="6" s="1"/>
  <c r="H106" i="6"/>
  <c r="F114" i="6"/>
  <c r="G114" i="6" s="1"/>
  <c r="F122" i="6"/>
  <c r="G122" i="6" s="1"/>
  <c r="F130" i="6"/>
  <c r="G130" i="6" s="1"/>
  <c r="F138" i="6"/>
  <c r="G138" i="6" s="1"/>
  <c r="F146" i="6"/>
  <c r="G146" i="6" s="1"/>
  <c r="F154" i="6"/>
  <c r="G154" i="6" s="1"/>
  <c r="I247" i="6"/>
  <c r="H247" i="6"/>
  <c r="I253" i="6"/>
  <c r="H253" i="6"/>
  <c r="I261" i="6"/>
  <c r="H261" i="6"/>
  <c r="I269" i="6"/>
  <c r="H269" i="6"/>
  <c r="H161" i="6"/>
  <c r="I162" i="6"/>
  <c r="I163" i="6"/>
  <c r="H177" i="6"/>
  <c r="I178" i="6"/>
  <c r="I179" i="6"/>
  <c r="H193" i="6"/>
  <c r="I194" i="6"/>
  <c r="I195" i="6"/>
  <c r="F202" i="6"/>
  <c r="G202" i="6" s="1"/>
  <c r="F203" i="6"/>
  <c r="G203" i="6" s="1"/>
  <c r="F207" i="6"/>
  <c r="G207" i="6" s="1"/>
  <c r="F209" i="6"/>
  <c r="G209" i="6" s="1"/>
  <c r="H211" i="6"/>
  <c r="H213" i="6"/>
  <c r="F223" i="6"/>
  <c r="G223" i="6" s="1"/>
  <c r="F225" i="6"/>
  <c r="G225" i="6" s="1"/>
  <c r="H227" i="6"/>
  <c r="H229" i="6"/>
  <c r="F239" i="6"/>
  <c r="G239" i="6" s="1"/>
  <c r="F241" i="6"/>
  <c r="G241" i="6" s="1"/>
  <c r="H243" i="6"/>
  <c r="H245" i="6"/>
  <c r="H203" i="6"/>
  <c r="F205" i="6"/>
  <c r="G205" i="6" s="1"/>
  <c r="F219" i="6"/>
  <c r="G219" i="6" s="1"/>
  <c r="F221" i="6"/>
  <c r="G221" i="6" s="1"/>
  <c r="F235" i="6"/>
  <c r="G235" i="6" s="1"/>
  <c r="F237" i="6"/>
  <c r="G237" i="6" s="1"/>
  <c r="I250" i="6"/>
  <c r="H250" i="6"/>
  <c r="I257" i="6"/>
  <c r="H257" i="6"/>
  <c r="I265" i="6"/>
  <c r="H265" i="6"/>
  <c r="F161" i="6"/>
  <c r="G161" i="6" s="1"/>
  <c r="F162" i="6"/>
  <c r="G162" i="6" s="1"/>
  <c r="F177" i="6"/>
  <c r="G177" i="6" s="1"/>
  <c r="F178" i="6"/>
  <c r="G178" i="6" s="1"/>
  <c r="F193" i="6"/>
  <c r="G193" i="6" s="1"/>
  <c r="F194" i="6"/>
  <c r="G194" i="6" s="1"/>
  <c r="I202" i="6"/>
  <c r="H205" i="6"/>
  <c r="H219" i="6"/>
  <c r="H221" i="6"/>
  <c r="H235" i="6"/>
  <c r="H237" i="6"/>
  <c r="F247" i="6"/>
  <c r="G247" i="6" s="1"/>
  <c r="F253" i="6"/>
  <c r="G253" i="6" s="1"/>
  <c r="F261" i="6"/>
  <c r="G261" i="6" s="1"/>
  <c r="F269" i="6"/>
  <c r="G269" i="6" s="1"/>
  <c r="L270" i="5"/>
  <c r="I270" i="5"/>
  <c r="E195" i="5"/>
  <c r="F195" i="5" s="1"/>
  <c r="K6" i="5"/>
  <c r="E6" i="5" s="1"/>
  <c r="F6" i="5" s="1"/>
  <c r="K7" i="5"/>
  <c r="K8" i="5"/>
  <c r="K9" i="5"/>
  <c r="E9" i="5" s="1"/>
  <c r="F9" i="5" s="1"/>
  <c r="K10" i="5"/>
  <c r="G10" i="5" s="1"/>
  <c r="K11" i="5"/>
  <c r="E11" i="5" s="1"/>
  <c r="F11" i="5" s="1"/>
  <c r="K12" i="5"/>
  <c r="K13" i="5"/>
  <c r="E13" i="5" s="1"/>
  <c r="F13" i="5" s="1"/>
  <c r="K14" i="5"/>
  <c r="E14" i="5" s="1"/>
  <c r="F14" i="5" s="1"/>
  <c r="K15" i="5"/>
  <c r="E15" i="5" s="1"/>
  <c r="F15" i="5" s="1"/>
  <c r="K16" i="5"/>
  <c r="K17" i="5"/>
  <c r="E17" i="5" s="1"/>
  <c r="F17" i="5" s="1"/>
  <c r="K18" i="5"/>
  <c r="G18" i="5" s="1"/>
  <c r="K19" i="5"/>
  <c r="E19" i="5" s="1"/>
  <c r="F19" i="5" s="1"/>
  <c r="K20" i="5"/>
  <c r="K21" i="5"/>
  <c r="K22" i="5"/>
  <c r="E22" i="5" s="1"/>
  <c r="F22" i="5" s="1"/>
  <c r="K23" i="5"/>
  <c r="H23" i="5" s="1"/>
  <c r="K24" i="5"/>
  <c r="K25" i="5"/>
  <c r="E25" i="5" s="1"/>
  <c r="F25" i="5" s="1"/>
  <c r="K26" i="5"/>
  <c r="E26" i="5" s="1"/>
  <c r="F26" i="5" s="1"/>
  <c r="K27" i="5"/>
  <c r="E27" i="5" s="1"/>
  <c r="F27" i="5" s="1"/>
  <c r="K28" i="5"/>
  <c r="K29" i="5"/>
  <c r="E29" i="5" s="1"/>
  <c r="F29" i="5" s="1"/>
  <c r="K30" i="5"/>
  <c r="E30" i="5" s="1"/>
  <c r="F30" i="5" s="1"/>
  <c r="K31" i="5"/>
  <c r="H31" i="5" s="1"/>
  <c r="K32" i="5"/>
  <c r="K33" i="5"/>
  <c r="G33" i="5" s="1"/>
  <c r="K34" i="5"/>
  <c r="E34" i="5" s="1"/>
  <c r="F34" i="5" s="1"/>
  <c r="K35" i="5"/>
  <c r="E35" i="5" s="1"/>
  <c r="F35" i="5" s="1"/>
  <c r="K36" i="5"/>
  <c r="K37" i="5"/>
  <c r="K38" i="5"/>
  <c r="E38" i="5" s="1"/>
  <c r="F38" i="5" s="1"/>
  <c r="K39" i="5"/>
  <c r="K40" i="5"/>
  <c r="K41" i="5"/>
  <c r="G41" i="5" s="1"/>
  <c r="K42" i="5"/>
  <c r="E42" i="5" s="1"/>
  <c r="F42" i="5" s="1"/>
  <c r="K43" i="5"/>
  <c r="E43" i="5" s="1"/>
  <c r="F43" i="5" s="1"/>
  <c r="K44" i="5"/>
  <c r="K45" i="5"/>
  <c r="E45" i="5" s="1"/>
  <c r="F45" i="5" s="1"/>
  <c r="K46" i="5"/>
  <c r="E46" i="5" s="1"/>
  <c r="F46" i="5" s="1"/>
  <c r="K47" i="5"/>
  <c r="E47" i="5" s="1"/>
  <c r="F47" i="5" s="1"/>
  <c r="K48" i="5"/>
  <c r="K49" i="5"/>
  <c r="E49" i="5" s="1"/>
  <c r="F49" i="5" s="1"/>
  <c r="K50" i="5"/>
  <c r="E50" i="5" s="1"/>
  <c r="F50" i="5" s="1"/>
  <c r="K51" i="5"/>
  <c r="E51" i="5" s="1"/>
  <c r="F51" i="5" s="1"/>
  <c r="K52" i="5"/>
  <c r="K53" i="5"/>
  <c r="K54" i="5"/>
  <c r="E54" i="5" s="1"/>
  <c r="F54" i="5" s="1"/>
  <c r="K55" i="5"/>
  <c r="K56" i="5"/>
  <c r="K57" i="5"/>
  <c r="E57" i="5" s="1"/>
  <c r="F57" i="5" s="1"/>
  <c r="K58" i="5"/>
  <c r="E58" i="5" s="1"/>
  <c r="F58" i="5" s="1"/>
  <c r="K59" i="5"/>
  <c r="E59" i="5" s="1"/>
  <c r="F59" i="5" s="1"/>
  <c r="K60" i="5"/>
  <c r="K61" i="5"/>
  <c r="E61" i="5" s="1"/>
  <c r="F61" i="5" s="1"/>
  <c r="K62" i="5"/>
  <c r="E62" i="5" s="1"/>
  <c r="F62" i="5" s="1"/>
  <c r="K63" i="5"/>
  <c r="E63" i="5" s="1"/>
  <c r="F63" i="5" s="1"/>
  <c r="K64" i="5"/>
  <c r="K65" i="5"/>
  <c r="E65" i="5" s="1"/>
  <c r="F65" i="5" s="1"/>
  <c r="K66" i="5"/>
  <c r="E66" i="5" s="1"/>
  <c r="F66" i="5" s="1"/>
  <c r="K67" i="5"/>
  <c r="E67" i="5" s="1"/>
  <c r="F67" i="5" s="1"/>
  <c r="K68" i="5"/>
  <c r="K69" i="5"/>
  <c r="K70" i="5"/>
  <c r="E70" i="5" s="1"/>
  <c r="F70" i="5" s="1"/>
  <c r="K71" i="5"/>
  <c r="K72" i="5"/>
  <c r="K73" i="5"/>
  <c r="E73" i="5" s="1"/>
  <c r="F73" i="5" s="1"/>
  <c r="K74" i="5"/>
  <c r="G74" i="5" s="1"/>
  <c r="K75" i="5"/>
  <c r="E75" i="5" s="1"/>
  <c r="F75" i="5" s="1"/>
  <c r="K76" i="5"/>
  <c r="K77" i="5"/>
  <c r="E77" i="5" s="1"/>
  <c r="F77" i="5" s="1"/>
  <c r="K78" i="5"/>
  <c r="E78" i="5" s="1"/>
  <c r="F78" i="5" s="1"/>
  <c r="K79" i="5"/>
  <c r="E79" i="5" s="1"/>
  <c r="F79" i="5" s="1"/>
  <c r="K80" i="5"/>
  <c r="K81" i="5"/>
  <c r="E81" i="5" s="1"/>
  <c r="F81" i="5" s="1"/>
  <c r="K82" i="5"/>
  <c r="G82" i="5" s="1"/>
  <c r="K83" i="5"/>
  <c r="E83" i="5" s="1"/>
  <c r="F83" i="5" s="1"/>
  <c r="K84" i="5"/>
  <c r="K85" i="5"/>
  <c r="K86" i="5"/>
  <c r="H86" i="5" s="1"/>
  <c r="K87" i="5"/>
  <c r="K88" i="5"/>
  <c r="K89" i="5"/>
  <c r="E89" i="5" s="1"/>
  <c r="F89" i="5" s="1"/>
  <c r="K90" i="5"/>
  <c r="E90" i="5" s="1"/>
  <c r="F90" i="5" s="1"/>
  <c r="K91" i="5"/>
  <c r="E91" i="5" s="1"/>
  <c r="F91" i="5" s="1"/>
  <c r="K92" i="5"/>
  <c r="K93" i="5"/>
  <c r="E93" i="5" s="1"/>
  <c r="F93" i="5" s="1"/>
  <c r="K94" i="5"/>
  <c r="E94" i="5" s="1"/>
  <c r="F94" i="5" s="1"/>
  <c r="K95" i="5"/>
  <c r="E95" i="5" s="1"/>
  <c r="F95" i="5" s="1"/>
  <c r="K96" i="5"/>
  <c r="G96" i="5" s="1"/>
  <c r="K97" i="5"/>
  <c r="E97" i="5" s="1"/>
  <c r="F97" i="5" s="1"/>
  <c r="K98" i="5"/>
  <c r="E98" i="5" s="1"/>
  <c r="F98" i="5" s="1"/>
  <c r="K99" i="5"/>
  <c r="E99" i="5" s="1"/>
  <c r="F99" i="5" s="1"/>
  <c r="K100" i="5"/>
  <c r="K101" i="5"/>
  <c r="K102" i="5"/>
  <c r="H102" i="5" s="1"/>
  <c r="K103" i="5"/>
  <c r="K104" i="5"/>
  <c r="K105" i="5"/>
  <c r="E105" i="5" s="1"/>
  <c r="F105" i="5" s="1"/>
  <c r="K106" i="5"/>
  <c r="E106" i="5" s="1"/>
  <c r="F106" i="5" s="1"/>
  <c r="K107" i="5"/>
  <c r="E107" i="5" s="1"/>
  <c r="F107" i="5" s="1"/>
  <c r="K108" i="5"/>
  <c r="G108" i="5" s="1"/>
  <c r="K109" i="5"/>
  <c r="E109" i="5" s="1"/>
  <c r="F109" i="5" s="1"/>
  <c r="K110" i="5"/>
  <c r="E110" i="5" s="1"/>
  <c r="F110" i="5" s="1"/>
  <c r="K111" i="5"/>
  <c r="H111" i="5" s="1"/>
  <c r="K112" i="5"/>
  <c r="K113" i="5"/>
  <c r="E113" i="5" s="1"/>
  <c r="F113" i="5" s="1"/>
  <c r="K114" i="5"/>
  <c r="E114" i="5" s="1"/>
  <c r="F114" i="5" s="1"/>
  <c r="K115" i="5"/>
  <c r="E115" i="5" s="1"/>
  <c r="F115" i="5" s="1"/>
  <c r="K116" i="5"/>
  <c r="K117" i="5"/>
  <c r="G117" i="5" s="1"/>
  <c r="K118" i="5"/>
  <c r="H118" i="5" s="1"/>
  <c r="K119" i="5"/>
  <c r="K120" i="5"/>
  <c r="K121" i="5"/>
  <c r="E121" i="5" s="1"/>
  <c r="F121" i="5" s="1"/>
  <c r="K122" i="5"/>
  <c r="E122" i="5" s="1"/>
  <c r="F122" i="5" s="1"/>
  <c r="K123" i="5"/>
  <c r="H123" i="5" s="1"/>
  <c r="K124" i="5"/>
  <c r="G124" i="5" s="1"/>
  <c r="K125" i="5"/>
  <c r="G125" i="5" s="1"/>
  <c r="K126" i="5"/>
  <c r="E126" i="5" s="1"/>
  <c r="F126" i="5" s="1"/>
  <c r="K127" i="5"/>
  <c r="E127" i="5" s="1"/>
  <c r="F127" i="5" s="1"/>
  <c r="K128" i="5"/>
  <c r="K129" i="5"/>
  <c r="E129" i="5" s="1"/>
  <c r="F129" i="5" s="1"/>
  <c r="K130" i="5"/>
  <c r="H130" i="5" s="1"/>
  <c r="K131" i="5"/>
  <c r="E131" i="5" s="1"/>
  <c r="F131" i="5" s="1"/>
  <c r="K132" i="5"/>
  <c r="K133" i="5"/>
  <c r="K134" i="5"/>
  <c r="E134" i="5" s="1"/>
  <c r="F134" i="5" s="1"/>
  <c r="K135" i="5"/>
  <c r="K136" i="5"/>
  <c r="K137" i="5"/>
  <c r="E137" i="5" s="1"/>
  <c r="F137" i="5" s="1"/>
  <c r="K138" i="5"/>
  <c r="H138" i="5" s="1"/>
  <c r="K139" i="5"/>
  <c r="H139" i="5" s="1"/>
  <c r="K140" i="5"/>
  <c r="K141" i="5"/>
  <c r="E141" i="5" s="1"/>
  <c r="F141" i="5" s="1"/>
  <c r="K142" i="5"/>
  <c r="E142" i="5" s="1"/>
  <c r="F142" i="5" s="1"/>
  <c r="K143" i="5"/>
  <c r="E143" i="5" s="1"/>
  <c r="F143" i="5" s="1"/>
  <c r="K144" i="5"/>
  <c r="K145" i="5"/>
  <c r="E145" i="5" s="1"/>
  <c r="F145" i="5" s="1"/>
  <c r="K146" i="5"/>
  <c r="E146" i="5" s="1"/>
  <c r="F146" i="5" s="1"/>
  <c r="K147" i="5"/>
  <c r="E147" i="5" s="1"/>
  <c r="F147" i="5" s="1"/>
  <c r="K148" i="5"/>
  <c r="K149" i="5"/>
  <c r="K150" i="5"/>
  <c r="E150" i="5" s="1"/>
  <c r="F150" i="5" s="1"/>
  <c r="K151" i="5"/>
  <c r="H151" i="5" s="1"/>
  <c r="K152" i="5"/>
  <c r="K153" i="5"/>
  <c r="E153" i="5" s="1"/>
  <c r="F153" i="5" s="1"/>
  <c r="K154" i="5"/>
  <c r="H154" i="5" s="1"/>
  <c r="K155" i="5"/>
  <c r="E155" i="5" s="1"/>
  <c r="F155" i="5" s="1"/>
  <c r="K156" i="5"/>
  <c r="K157" i="5"/>
  <c r="E157" i="5" s="1"/>
  <c r="F157" i="5" s="1"/>
  <c r="K158" i="5"/>
  <c r="E158" i="5" s="1"/>
  <c r="F158" i="5" s="1"/>
  <c r="K159" i="5"/>
  <c r="E159" i="5" s="1"/>
  <c r="F159" i="5" s="1"/>
  <c r="K160" i="5"/>
  <c r="K161" i="5"/>
  <c r="G161" i="5" s="1"/>
  <c r="K162" i="5"/>
  <c r="E162" i="5" s="1"/>
  <c r="F162" i="5" s="1"/>
  <c r="K163" i="5"/>
  <c r="E163" i="5" s="1"/>
  <c r="F163" i="5" s="1"/>
  <c r="K164" i="5"/>
  <c r="K165" i="5"/>
  <c r="K166" i="5"/>
  <c r="H166" i="5" s="1"/>
  <c r="K167" i="5"/>
  <c r="H167" i="5" s="1"/>
  <c r="K168" i="5"/>
  <c r="K169" i="5"/>
  <c r="G169" i="5" s="1"/>
  <c r="K170" i="5"/>
  <c r="E170" i="5" s="1"/>
  <c r="F170" i="5" s="1"/>
  <c r="K171" i="5"/>
  <c r="E171" i="5" s="1"/>
  <c r="F171" i="5" s="1"/>
  <c r="K172" i="5"/>
  <c r="K173" i="5"/>
  <c r="E173" i="5" s="1"/>
  <c r="F173" i="5" s="1"/>
  <c r="K174" i="5"/>
  <c r="E174" i="5" s="1"/>
  <c r="F174" i="5" s="1"/>
  <c r="K175" i="5"/>
  <c r="E175" i="5" s="1"/>
  <c r="F175" i="5" s="1"/>
  <c r="K176" i="5"/>
  <c r="K177" i="5"/>
  <c r="E177" i="5" s="1"/>
  <c r="F177" i="5" s="1"/>
  <c r="K178" i="5"/>
  <c r="E178" i="5" s="1"/>
  <c r="F178" i="5" s="1"/>
  <c r="K179" i="5"/>
  <c r="E179" i="5" s="1"/>
  <c r="F179" i="5" s="1"/>
  <c r="K180" i="5"/>
  <c r="G180" i="5" s="1"/>
  <c r="K181" i="5"/>
  <c r="K182" i="5"/>
  <c r="H182" i="5" s="1"/>
  <c r="K183" i="5"/>
  <c r="K184" i="5"/>
  <c r="K185" i="5"/>
  <c r="E185" i="5" s="1"/>
  <c r="F185" i="5" s="1"/>
  <c r="K186" i="5"/>
  <c r="E186" i="5" s="1"/>
  <c r="F186" i="5" s="1"/>
  <c r="K187" i="5"/>
  <c r="E187" i="5" s="1"/>
  <c r="F187" i="5" s="1"/>
  <c r="K188" i="5"/>
  <c r="K189" i="5"/>
  <c r="E189" i="5" s="1"/>
  <c r="F189" i="5" s="1"/>
  <c r="K190" i="5"/>
  <c r="E190" i="5" s="1"/>
  <c r="F190" i="5" s="1"/>
  <c r="K191" i="5"/>
  <c r="E191" i="5" s="1"/>
  <c r="F191" i="5" s="1"/>
  <c r="K192" i="5"/>
  <c r="K193" i="5"/>
  <c r="E193" i="5" s="1"/>
  <c r="F193" i="5" s="1"/>
  <c r="K194" i="5"/>
  <c r="H194" i="5" s="1"/>
  <c r="K195" i="5"/>
  <c r="K196" i="5"/>
  <c r="G196" i="5" s="1"/>
  <c r="K197" i="5"/>
  <c r="K198" i="5"/>
  <c r="E198" i="5" s="1"/>
  <c r="F198" i="5" s="1"/>
  <c r="K199" i="5"/>
  <c r="K200" i="5"/>
  <c r="K201" i="5"/>
  <c r="E201" i="5" s="1"/>
  <c r="F201" i="5" s="1"/>
  <c r="K202" i="5"/>
  <c r="G202" i="5" s="1"/>
  <c r="K203" i="5"/>
  <c r="E203" i="5" s="1"/>
  <c r="F203" i="5" s="1"/>
  <c r="K204" i="5"/>
  <c r="K205" i="5"/>
  <c r="E205" i="5" s="1"/>
  <c r="F205" i="5" s="1"/>
  <c r="K206" i="5"/>
  <c r="E206" i="5" s="1"/>
  <c r="F206" i="5" s="1"/>
  <c r="K207" i="5"/>
  <c r="E207" i="5" s="1"/>
  <c r="F207" i="5" s="1"/>
  <c r="K208" i="5"/>
  <c r="G208" i="5" s="1"/>
  <c r="K209" i="5"/>
  <c r="E209" i="5" s="1"/>
  <c r="F209" i="5" s="1"/>
  <c r="K210" i="5"/>
  <c r="G210" i="5" s="1"/>
  <c r="K211" i="5"/>
  <c r="E211" i="5" s="1"/>
  <c r="F211" i="5" s="1"/>
  <c r="K212" i="5"/>
  <c r="K213" i="5"/>
  <c r="K214" i="5"/>
  <c r="E214" i="5" s="1"/>
  <c r="F214" i="5" s="1"/>
  <c r="K215" i="5"/>
  <c r="K216" i="5"/>
  <c r="K217" i="5"/>
  <c r="E217" i="5" s="1"/>
  <c r="F217" i="5" s="1"/>
  <c r="K218" i="5"/>
  <c r="H218" i="5" s="1"/>
  <c r="K219" i="5"/>
  <c r="E219" i="5" s="1"/>
  <c r="F219" i="5" s="1"/>
  <c r="K220" i="5"/>
  <c r="K221" i="5"/>
  <c r="E221" i="5" s="1"/>
  <c r="F221" i="5" s="1"/>
  <c r="K222" i="5"/>
  <c r="E222" i="5" s="1"/>
  <c r="F222" i="5" s="1"/>
  <c r="K223" i="5"/>
  <c r="H223" i="5" s="1"/>
  <c r="K224" i="5"/>
  <c r="G224" i="5" s="1"/>
  <c r="K225" i="5"/>
  <c r="E225" i="5" s="1"/>
  <c r="F225" i="5" s="1"/>
  <c r="K226" i="5"/>
  <c r="E226" i="5" s="1"/>
  <c r="F226" i="5" s="1"/>
  <c r="K227" i="5"/>
  <c r="E227" i="5" s="1"/>
  <c r="F227" i="5" s="1"/>
  <c r="K228" i="5"/>
  <c r="K229" i="5"/>
  <c r="K230" i="5"/>
  <c r="H230" i="5" s="1"/>
  <c r="K231" i="5"/>
  <c r="K232" i="5"/>
  <c r="K233" i="5"/>
  <c r="E233" i="5" s="1"/>
  <c r="F233" i="5" s="1"/>
  <c r="K234" i="5"/>
  <c r="E234" i="5" s="1"/>
  <c r="F234" i="5" s="1"/>
  <c r="K235" i="5"/>
  <c r="K236" i="5"/>
  <c r="K237" i="5"/>
  <c r="E237" i="5" s="1"/>
  <c r="F237" i="5" s="1"/>
  <c r="K238" i="5"/>
  <c r="E238" i="5" s="1"/>
  <c r="F238" i="5" s="1"/>
  <c r="K239" i="5"/>
  <c r="H239" i="5" s="1"/>
  <c r="K240" i="5"/>
  <c r="K241" i="5"/>
  <c r="E241" i="5" s="1"/>
  <c r="F241" i="5" s="1"/>
  <c r="K242" i="5"/>
  <c r="E242" i="5" s="1"/>
  <c r="F242" i="5" s="1"/>
  <c r="K243" i="5"/>
  <c r="E243" i="5" s="1"/>
  <c r="F243" i="5" s="1"/>
  <c r="K244" i="5"/>
  <c r="K245" i="5"/>
  <c r="G245" i="5" s="1"/>
  <c r="K246" i="5"/>
  <c r="H246" i="5" s="1"/>
  <c r="K247" i="5"/>
  <c r="K248" i="5"/>
  <c r="K249" i="5"/>
  <c r="E249" i="5" s="1"/>
  <c r="F249" i="5" s="1"/>
  <c r="K250" i="5"/>
  <c r="H250" i="5" s="1"/>
  <c r="K251" i="5"/>
  <c r="G251" i="5" s="1"/>
  <c r="K252" i="5"/>
  <c r="E252" i="5" s="1"/>
  <c r="F252" i="5" s="1"/>
  <c r="K253" i="5"/>
  <c r="E253" i="5" s="1"/>
  <c r="F253" i="5" s="1"/>
  <c r="K254" i="5"/>
  <c r="K255" i="5"/>
  <c r="E255" i="5" s="1"/>
  <c r="F255" i="5" s="1"/>
  <c r="K256" i="5"/>
  <c r="H256" i="5" s="1"/>
  <c r="K257" i="5"/>
  <c r="E257" i="5" s="1"/>
  <c r="F257" i="5" s="1"/>
  <c r="K258" i="5"/>
  <c r="K259" i="5"/>
  <c r="K260" i="5"/>
  <c r="H260" i="5" s="1"/>
  <c r="K261" i="5"/>
  <c r="H261" i="5" s="1"/>
  <c r="K262" i="5"/>
  <c r="K263" i="5"/>
  <c r="E263" i="5" s="1"/>
  <c r="F263" i="5" s="1"/>
  <c r="K264" i="5"/>
  <c r="G264" i="5" s="1"/>
  <c r="K265" i="5"/>
  <c r="E265" i="5" s="1"/>
  <c r="F265" i="5" s="1"/>
  <c r="K266" i="5"/>
  <c r="K267" i="5"/>
  <c r="E267" i="5" s="1"/>
  <c r="F267" i="5" s="1"/>
  <c r="K268" i="5"/>
  <c r="E268" i="5" s="1"/>
  <c r="F268" i="5" s="1"/>
  <c r="K269" i="5"/>
  <c r="K5" i="5"/>
  <c r="G5" i="5" s="1"/>
  <c r="H169" i="5" l="1"/>
  <c r="H251" i="5"/>
  <c r="G260" i="5"/>
  <c r="E10" i="5"/>
  <c r="F10" i="5" s="1"/>
  <c r="G256" i="5"/>
  <c r="G194" i="5"/>
  <c r="H146" i="5"/>
  <c r="H33" i="5"/>
  <c r="E182" i="5"/>
  <c r="F182" i="5" s="1"/>
  <c r="E166" i="5"/>
  <c r="F166" i="5" s="1"/>
  <c r="E118" i="5"/>
  <c r="F118" i="5" s="1"/>
  <c r="E102" i="5"/>
  <c r="F102" i="5" s="1"/>
  <c r="E86" i="5"/>
  <c r="F86" i="5" s="1"/>
  <c r="G154" i="5"/>
  <c r="E260" i="5"/>
  <c r="F260" i="5" s="1"/>
  <c r="E125" i="5"/>
  <c r="F125" i="5" s="1"/>
  <c r="E18" i="5"/>
  <c r="F18" i="5" s="1"/>
  <c r="G146" i="5"/>
  <c r="E251" i="5"/>
  <c r="F251" i="5" s="1"/>
  <c r="E218" i="5"/>
  <c r="F218" i="5" s="1"/>
  <c r="E210" i="5"/>
  <c r="F210" i="5" s="1"/>
  <c r="E202" i="5"/>
  <c r="F202" i="5" s="1"/>
  <c r="E194" i="5"/>
  <c r="F194" i="5" s="1"/>
  <c r="E154" i="5"/>
  <c r="F154" i="5" s="1"/>
  <c r="E138" i="5"/>
  <c r="F138" i="5" s="1"/>
  <c r="E130" i="5"/>
  <c r="F130" i="5" s="1"/>
  <c r="E82" i="5"/>
  <c r="F82" i="5" s="1"/>
  <c r="E74" i="5"/>
  <c r="F74" i="5" s="1"/>
  <c r="G246" i="5"/>
  <c r="G182" i="5"/>
  <c r="G138" i="5"/>
  <c r="H210" i="5"/>
  <c r="H117" i="5"/>
  <c r="H18" i="5"/>
  <c r="E246" i="5"/>
  <c r="F246" i="5" s="1"/>
  <c r="E230" i="5"/>
  <c r="F230" i="5" s="1"/>
  <c r="G86" i="5"/>
  <c r="H74" i="5"/>
  <c r="E264" i="5"/>
  <c r="F264" i="5" s="1"/>
  <c r="E256" i="5"/>
  <c r="F256" i="5" s="1"/>
  <c r="E169" i="5"/>
  <c r="F169" i="5" s="1"/>
  <c r="E161" i="5"/>
  <c r="F161" i="5" s="1"/>
  <c r="E41" i="5"/>
  <c r="F41" i="5" s="1"/>
  <c r="E33" i="5"/>
  <c r="F33" i="5" s="1"/>
  <c r="G218" i="5"/>
  <c r="G166" i="5"/>
  <c r="G118" i="5"/>
  <c r="H202" i="5"/>
  <c r="H82" i="5"/>
  <c r="I270" i="6"/>
  <c r="F270" i="6"/>
  <c r="G5" i="6"/>
  <c r="G270" i="6" s="1"/>
  <c r="H270" i="6"/>
  <c r="H266" i="5"/>
  <c r="E266" i="5"/>
  <c r="F266" i="5" s="1"/>
  <c r="G266" i="5"/>
  <c r="H258" i="5"/>
  <c r="G258" i="5"/>
  <c r="E258" i="5"/>
  <c r="F258" i="5" s="1"/>
  <c r="H244" i="5"/>
  <c r="G244" i="5"/>
  <c r="E244" i="5"/>
  <c r="F244" i="5" s="1"/>
  <c r="H236" i="5"/>
  <c r="E236" i="5"/>
  <c r="F236" i="5" s="1"/>
  <c r="H228" i="5"/>
  <c r="G228" i="5"/>
  <c r="E228" i="5"/>
  <c r="F228" i="5" s="1"/>
  <c r="H220" i="5"/>
  <c r="G220" i="5"/>
  <c r="E220" i="5"/>
  <c r="F220" i="5" s="1"/>
  <c r="H212" i="5"/>
  <c r="G212" i="5"/>
  <c r="E212" i="5"/>
  <c r="F212" i="5" s="1"/>
  <c r="H204" i="5"/>
  <c r="G204" i="5"/>
  <c r="E204" i="5"/>
  <c r="F204" i="5" s="1"/>
  <c r="H200" i="5"/>
  <c r="G200" i="5"/>
  <c r="E200" i="5"/>
  <c r="F200" i="5" s="1"/>
  <c r="H192" i="5"/>
  <c r="G192" i="5"/>
  <c r="E192" i="5"/>
  <c r="F192" i="5" s="1"/>
  <c r="H184" i="5"/>
  <c r="G184" i="5"/>
  <c r="E184" i="5"/>
  <c r="F184" i="5" s="1"/>
  <c r="H176" i="5"/>
  <c r="G176" i="5"/>
  <c r="E176" i="5"/>
  <c r="F176" i="5" s="1"/>
  <c r="H168" i="5"/>
  <c r="G168" i="5"/>
  <c r="E168" i="5"/>
  <c r="F168" i="5" s="1"/>
  <c r="H160" i="5"/>
  <c r="E160" i="5"/>
  <c r="F160" i="5" s="1"/>
  <c r="G160" i="5"/>
  <c r="H152" i="5"/>
  <c r="G152" i="5"/>
  <c r="E152" i="5"/>
  <c r="F152" i="5" s="1"/>
  <c r="H144" i="5"/>
  <c r="G144" i="5"/>
  <c r="E144" i="5"/>
  <c r="F144" i="5" s="1"/>
  <c r="H136" i="5"/>
  <c r="G136" i="5"/>
  <c r="E136" i="5"/>
  <c r="F136" i="5" s="1"/>
  <c r="H128" i="5"/>
  <c r="G128" i="5"/>
  <c r="E128" i="5"/>
  <c r="F128" i="5" s="1"/>
  <c r="H120" i="5"/>
  <c r="G120" i="5"/>
  <c r="E120" i="5"/>
  <c r="F120" i="5" s="1"/>
  <c r="H112" i="5"/>
  <c r="G112" i="5"/>
  <c r="E112" i="5"/>
  <c r="F112" i="5" s="1"/>
  <c r="H100" i="5"/>
  <c r="G100" i="5"/>
  <c r="E100" i="5"/>
  <c r="F100" i="5" s="1"/>
  <c r="H92" i="5"/>
  <c r="E92" i="5"/>
  <c r="F92" i="5" s="1"/>
  <c r="H84" i="5"/>
  <c r="G84" i="5"/>
  <c r="E84" i="5"/>
  <c r="F84" i="5" s="1"/>
  <c r="H80" i="5"/>
  <c r="G80" i="5"/>
  <c r="E80" i="5"/>
  <c r="F80" i="5" s="1"/>
  <c r="H72" i="5"/>
  <c r="E72" i="5"/>
  <c r="F72" i="5" s="1"/>
  <c r="H64" i="5"/>
  <c r="E64" i="5"/>
  <c r="F64" i="5" s="1"/>
  <c r="H56" i="5"/>
  <c r="G56" i="5"/>
  <c r="E56" i="5"/>
  <c r="F56" i="5" s="1"/>
  <c r="H48" i="5"/>
  <c r="G48" i="5"/>
  <c r="E48" i="5"/>
  <c r="F48" i="5" s="1"/>
  <c r="H40" i="5"/>
  <c r="G40" i="5"/>
  <c r="E40" i="5"/>
  <c r="F40" i="5" s="1"/>
  <c r="H32" i="5"/>
  <c r="G32" i="5"/>
  <c r="E32" i="5"/>
  <c r="F32" i="5" s="1"/>
  <c r="H24" i="5"/>
  <c r="G24" i="5"/>
  <c r="E24" i="5"/>
  <c r="F24" i="5" s="1"/>
  <c r="H16" i="5"/>
  <c r="G16" i="5"/>
  <c r="E16" i="5"/>
  <c r="F16" i="5" s="1"/>
  <c r="H8" i="5"/>
  <c r="E8" i="5"/>
  <c r="F8" i="5" s="1"/>
  <c r="G8" i="5"/>
  <c r="H269" i="5"/>
  <c r="G269" i="5"/>
  <c r="H257" i="5"/>
  <c r="G257" i="5"/>
  <c r="H247" i="5"/>
  <c r="G247" i="5"/>
  <c r="H243" i="5"/>
  <c r="G243" i="5"/>
  <c r="H235" i="5"/>
  <c r="G235" i="5"/>
  <c r="H215" i="5"/>
  <c r="G215" i="5"/>
  <c r="E250" i="5"/>
  <c r="F250" i="5" s="1"/>
  <c r="E235" i="5"/>
  <c r="F235" i="5" s="1"/>
  <c r="E139" i="5"/>
  <c r="F139" i="5" s="1"/>
  <c r="E123" i="5"/>
  <c r="F123" i="5" s="1"/>
  <c r="G261" i="5"/>
  <c r="G250" i="5"/>
  <c r="G151" i="5"/>
  <c r="G72" i="5"/>
  <c r="H267" i="5"/>
  <c r="G267" i="5"/>
  <c r="G263" i="5"/>
  <c r="H263" i="5"/>
  <c r="G259" i="5"/>
  <c r="H259" i="5"/>
  <c r="G255" i="5"/>
  <c r="H255" i="5"/>
  <c r="G241" i="5"/>
  <c r="H241" i="5"/>
  <c r="G237" i="5"/>
  <c r="H237" i="5"/>
  <c r="G233" i="5"/>
  <c r="H233" i="5"/>
  <c r="G229" i="5"/>
  <c r="H229" i="5"/>
  <c r="G225" i="5"/>
  <c r="H225" i="5"/>
  <c r="G221" i="5"/>
  <c r="H221" i="5"/>
  <c r="G217" i="5"/>
  <c r="H217" i="5"/>
  <c r="G213" i="5"/>
  <c r="H213" i="5"/>
  <c r="G209" i="5"/>
  <c r="H209" i="5"/>
  <c r="G205" i="5"/>
  <c r="H205" i="5"/>
  <c r="G201" i="5"/>
  <c r="H201" i="5"/>
  <c r="G197" i="5"/>
  <c r="H197" i="5"/>
  <c r="G193" i="5"/>
  <c r="H193" i="5"/>
  <c r="G189" i="5"/>
  <c r="H189" i="5"/>
  <c r="G185" i="5"/>
  <c r="H185" i="5"/>
  <c r="G181" i="5"/>
  <c r="H181" i="5"/>
  <c r="G177" i="5"/>
  <c r="H177" i="5"/>
  <c r="G173" i="5"/>
  <c r="H173" i="5"/>
  <c r="G165" i="5"/>
  <c r="H165" i="5"/>
  <c r="G157" i="5"/>
  <c r="H157" i="5"/>
  <c r="G153" i="5"/>
  <c r="H153" i="5"/>
  <c r="G149" i="5"/>
  <c r="H149" i="5"/>
  <c r="G145" i="5"/>
  <c r="H145" i="5"/>
  <c r="G141" i="5"/>
  <c r="H141" i="5"/>
  <c r="G137" i="5"/>
  <c r="H137" i="5"/>
  <c r="G133" i="5"/>
  <c r="H133" i="5"/>
  <c r="G129" i="5"/>
  <c r="H129" i="5"/>
  <c r="G121" i="5"/>
  <c r="H121" i="5"/>
  <c r="G113" i="5"/>
  <c r="H113" i="5"/>
  <c r="G109" i="5"/>
  <c r="H109" i="5"/>
  <c r="G105" i="5"/>
  <c r="H105" i="5"/>
  <c r="G101" i="5"/>
  <c r="H101" i="5"/>
  <c r="G97" i="5"/>
  <c r="H97" i="5"/>
  <c r="G93" i="5"/>
  <c r="H93" i="5"/>
  <c r="G89" i="5"/>
  <c r="H89" i="5"/>
  <c r="G85" i="5"/>
  <c r="H85" i="5"/>
  <c r="G81" i="5"/>
  <c r="H81" i="5"/>
  <c r="G77" i="5"/>
  <c r="H77" i="5"/>
  <c r="G73" i="5"/>
  <c r="H73" i="5"/>
  <c r="G69" i="5"/>
  <c r="H69" i="5"/>
  <c r="G65" i="5"/>
  <c r="H65" i="5"/>
  <c r="G61" i="5"/>
  <c r="H61" i="5"/>
  <c r="G57" i="5"/>
  <c r="H57" i="5"/>
  <c r="G53" i="5"/>
  <c r="H53" i="5"/>
  <c r="G49" i="5"/>
  <c r="H49" i="5"/>
  <c r="G45" i="5"/>
  <c r="H45" i="5"/>
  <c r="G37" i="5"/>
  <c r="H37" i="5"/>
  <c r="G29" i="5"/>
  <c r="H29" i="5"/>
  <c r="G25" i="5"/>
  <c r="H25" i="5"/>
  <c r="G21" i="5"/>
  <c r="H21" i="5"/>
  <c r="G17" i="5"/>
  <c r="H17" i="5"/>
  <c r="G13" i="5"/>
  <c r="H13" i="5"/>
  <c r="G9" i="5"/>
  <c r="H9" i="5"/>
  <c r="E269" i="5"/>
  <c r="F269" i="5" s="1"/>
  <c r="E259" i="5"/>
  <c r="F259" i="5" s="1"/>
  <c r="E245" i="5"/>
  <c r="F245" i="5" s="1"/>
  <c r="E239" i="5"/>
  <c r="F239" i="5" s="1"/>
  <c r="E229" i="5"/>
  <c r="F229" i="5" s="1"/>
  <c r="E223" i="5"/>
  <c r="F223" i="5" s="1"/>
  <c r="E213" i="5"/>
  <c r="F213" i="5" s="1"/>
  <c r="E197" i="5"/>
  <c r="F197" i="5" s="1"/>
  <c r="E181" i="5"/>
  <c r="F181" i="5" s="1"/>
  <c r="E165" i="5"/>
  <c r="F165" i="5" s="1"/>
  <c r="E149" i="5"/>
  <c r="F149" i="5" s="1"/>
  <c r="E133" i="5"/>
  <c r="F133" i="5" s="1"/>
  <c r="E117" i="5"/>
  <c r="F117" i="5" s="1"/>
  <c r="E111" i="5"/>
  <c r="F111" i="5" s="1"/>
  <c r="E101" i="5"/>
  <c r="F101" i="5" s="1"/>
  <c r="E85" i="5"/>
  <c r="F85" i="5" s="1"/>
  <c r="E69" i="5"/>
  <c r="F69" i="5" s="1"/>
  <c r="E53" i="5"/>
  <c r="F53" i="5" s="1"/>
  <c r="E37" i="5"/>
  <c r="F37" i="5" s="1"/>
  <c r="E31" i="5"/>
  <c r="F31" i="5" s="1"/>
  <c r="E21" i="5"/>
  <c r="F21" i="5" s="1"/>
  <c r="G223" i="5"/>
  <c r="G167" i="5"/>
  <c r="G123" i="5"/>
  <c r="G64" i="5"/>
  <c r="H245" i="5"/>
  <c r="H161" i="5"/>
  <c r="G239" i="5"/>
  <c r="G139" i="5"/>
  <c r="G92" i="5"/>
  <c r="G31" i="5"/>
  <c r="H262" i="5"/>
  <c r="G262" i="5"/>
  <c r="E262" i="5"/>
  <c r="F262" i="5" s="1"/>
  <c r="H254" i="5"/>
  <c r="G254" i="5"/>
  <c r="E254" i="5"/>
  <c r="F254" i="5" s="1"/>
  <c r="H248" i="5"/>
  <c r="G248" i="5"/>
  <c r="E248" i="5"/>
  <c r="F248" i="5" s="1"/>
  <c r="H240" i="5"/>
  <c r="G240" i="5"/>
  <c r="E240" i="5"/>
  <c r="F240" i="5" s="1"/>
  <c r="H232" i="5"/>
  <c r="G232" i="5"/>
  <c r="E232" i="5"/>
  <c r="F232" i="5" s="1"/>
  <c r="H224" i="5"/>
  <c r="E224" i="5"/>
  <c r="F224" i="5" s="1"/>
  <c r="H216" i="5"/>
  <c r="G216" i="5"/>
  <c r="E216" i="5"/>
  <c r="F216" i="5" s="1"/>
  <c r="H208" i="5"/>
  <c r="E208" i="5"/>
  <c r="F208" i="5" s="1"/>
  <c r="H196" i="5"/>
  <c r="E196" i="5"/>
  <c r="F196" i="5" s="1"/>
  <c r="H188" i="5"/>
  <c r="E188" i="5"/>
  <c r="F188" i="5" s="1"/>
  <c r="G188" i="5"/>
  <c r="H180" i="5"/>
  <c r="E180" i="5"/>
  <c r="F180" i="5" s="1"/>
  <c r="H172" i="5"/>
  <c r="G172" i="5"/>
  <c r="E172" i="5"/>
  <c r="F172" i="5" s="1"/>
  <c r="H164" i="5"/>
  <c r="G164" i="5"/>
  <c r="E164" i="5"/>
  <c r="F164" i="5" s="1"/>
  <c r="H156" i="5"/>
  <c r="G156" i="5"/>
  <c r="E156" i="5"/>
  <c r="F156" i="5" s="1"/>
  <c r="H148" i="5"/>
  <c r="G148" i="5"/>
  <c r="E148" i="5"/>
  <c r="F148" i="5" s="1"/>
  <c r="H140" i="5"/>
  <c r="G140" i="5"/>
  <c r="E140" i="5"/>
  <c r="F140" i="5" s="1"/>
  <c r="H132" i="5"/>
  <c r="E132" i="5"/>
  <c r="F132" i="5" s="1"/>
  <c r="G132" i="5"/>
  <c r="H124" i="5"/>
  <c r="E124" i="5"/>
  <c r="F124" i="5" s="1"/>
  <c r="H116" i="5"/>
  <c r="G116" i="5"/>
  <c r="E116" i="5"/>
  <c r="F116" i="5" s="1"/>
  <c r="H108" i="5"/>
  <c r="E108" i="5"/>
  <c r="F108" i="5" s="1"/>
  <c r="H104" i="5"/>
  <c r="G104" i="5"/>
  <c r="E104" i="5"/>
  <c r="F104" i="5" s="1"/>
  <c r="H96" i="5"/>
  <c r="E96" i="5"/>
  <c r="F96" i="5" s="1"/>
  <c r="H88" i="5"/>
  <c r="G88" i="5"/>
  <c r="E88" i="5"/>
  <c r="F88" i="5" s="1"/>
  <c r="H76" i="5"/>
  <c r="G76" i="5"/>
  <c r="E76" i="5"/>
  <c r="F76" i="5" s="1"/>
  <c r="H68" i="5"/>
  <c r="G68" i="5"/>
  <c r="E68" i="5"/>
  <c r="F68" i="5" s="1"/>
  <c r="H60" i="5"/>
  <c r="G60" i="5"/>
  <c r="E60" i="5"/>
  <c r="F60" i="5" s="1"/>
  <c r="H52" i="5"/>
  <c r="G52" i="5"/>
  <c r="E52" i="5"/>
  <c r="F52" i="5" s="1"/>
  <c r="H44" i="5"/>
  <c r="G44" i="5"/>
  <c r="E44" i="5"/>
  <c r="F44" i="5" s="1"/>
  <c r="H36" i="5"/>
  <c r="G36" i="5"/>
  <c r="E36" i="5"/>
  <c r="F36" i="5" s="1"/>
  <c r="H28" i="5"/>
  <c r="G28" i="5"/>
  <c r="E28" i="5"/>
  <c r="F28" i="5" s="1"/>
  <c r="H20" i="5"/>
  <c r="G20" i="5"/>
  <c r="E20" i="5"/>
  <c r="F20" i="5" s="1"/>
  <c r="H12" i="5"/>
  <c r="G12" i="5"/>
  <c r="E12" i="5"/>
  <c r="F12" i="5" s="1"/>
  <c r="H265" i="5"/>
  <c r="G265" i="5"/>
  <c r="H253" i="5"/>
  <c r="G253" i="5"/>
  <c r="H231" i="5"/>
  <c r="G231" i="5"/>
  <c r="H227" i="5"/>
  <c r="G227" i="5"/>
  <c r="H219" i="5"/>
  <c r="G219" i="5"/>
  <c r="H211" i="5"/>
  <c r="G211" i="5"/>
  <c r="H207" i="5"/>
  <c r="G207" i="5"/>
  <c r="H203" i="5"/>
  <c r="G203" i="5"/>
  <c r="H199" i="5"/>
  <c r="G199" i="5"/>
  <c r="H195" i="5"/>
  <c r="G195" i="5"/>
  <c r="H191" i="5"/>
  <c r="G191" i="5"/>
  <c r="H187" i="5"/>
  <c r="G187" i="5"/>
  <c r="H183" i="5"/>
  <c r="G183" i="5"/>
  <c r="H179" i="5"/>
  <c r="G179" i="5"/>
  <c r="H175" i="5"/>
  <c r="G175" i="5"/>
  <c r="H171" i="5"/>
  <c r="G171" i="5"/>
  <c r="H163" i="5"/>
  <c r="G163" i="5"/>
  <c r="H159" i="5"/>
  <c r="G159" i="5"/>
  <c r="H155" i="5"/>
  <c r="G155" i="5"/>
  <c r="H147" i="5"/>
  <c r="G147" i="5"/>
  <c r="H143" i="5"/>
  <c r="G143" i="5"/>
  <c r="H135" i="5"/>
  <c r="G135" i="5"/>
  <c r="H131" i="5"/>
  <c r="G131" i="5"/>
  <c r="H127" i="5"/>
  <c r="G127" i="5"/>
  <c r="H119" i="5"/>
  <c r="G119" i="5"/>
  <c r="H115" i="5"/>
  <c r="G115" i="5"/>
  <c r="H107" i="5"/>
  <c r="G107" i="5"/>
  <c r="H103" i="5"/>
  <c r="G103" i="5"/>
  <c r="H99" i="5"/>
  <c r="G99" i="5"/>
  <c r="H95" i="5"/>
  <c r="G95" i="5"/>
  <c r="H91" i="5"/>
  <c r="G91" i="5"/>
  <c r="H87" i="5"/>
  <c r="G87" i="5"/>
  <c r="H83" i="5"/>
  <c r="G83" i="5"/>
  <c r="H79" i="5"/>
  <c r="G79" i="5"/>
  <c r="H75" i="5"/>
  <c r="G75" i="5"/>
  <c r="H71" i="5"/>
  <c r="G71" i="5"/>
  <c r="H67" i="5"/>
  <c r="G67" i="5"/>
  <c r="H63" i="5"/>
  <c r="G63" i="5"/>
  <c r="H59" i="5"/>
  <c r="G59" i="5"/>
  <c r="H55" i="5"/>
  <c r="G55" i="5"/>
  <c r="H51" i="5"/>
  <c r="G51" i="5"/>
  <c r="H47" i="5"/>
  <c r="G47" i="5"/>
  <c r="H43" i="5"/>
  <c r="G43" i="5"/>
  <c r="H39" i="5"/>
  <c r="G39" i="5"/>
  <c r="H35" i="5"/>
  <c r="G35" i="5"/>
  <c r="H27" i="5"/>
  <c r="G27" i="5"/>
  <c r="H19" i="5"/>
  <c r="G19" i="5"/>
  <c r="H15" i="5"/>
  <c r="G15" i="5"/>
  <c r="H11" i="5"/>
  <c r="G11" i="5"/>
  <c r="H7" i="5"/>
  <c r="G7" i="5"/>
  <c r="E261" i="5"/>
  <c r="F261" i="5" s="1"/>
  <c r="E247" i="5"/>
  <c r="F247" i="5" s="1"/>
  <c r="E231" i="5"/>
  <c r="F231" i="5" s="1"/>
  <c r="E215" i="5"/>
  <c r="F215" i="5" s="1"/>
  <c r="E199" i="5"/>
  <c r="F199" i="5" s="1"/>
  <c r="E183" i="5"/>
  <c r="F183" i="5" s="1"/>
  <c r="E167" i="5"/>
  <c r="F167" i="5" s="1"/>
  <c r="E151" i="5"/>
  <c r="F151" i="5" s="1"/>
  <c r="E135" i="5"/>
  <c r="F135" i="5" s="1"/>
  <c r="E119" i="5"/>
  <c r="F119" i="5" s="1"/>
  <c r="E103" i="5"/>
  <c r="F103" i="5" s="1"/>
  <c r="E87" i="5"/>
  <c r="F87" i="5" s="1"/>
  <c r="E71" i="5"/>
  <c r="F71" i="5" s="1"/>
  <c r="E55" i="5"/>
  <c r="F55" i="5" s="1"/>
  <c r="E39" i="5"/>
  <c r="F39" i="5" s="1"/>
  <c r="E23" i="5"/>
  <c r="F23" i="5" s="1"/>
  <c r="E7" i="5"/>
  <c r="F7" i="5" s="1"/>
  <c r="G236" i="5"/>
  <c r="G111" i="5"/>
  <c r="G23" i="5"/>
  <c r="H125" i="5"/>
  <c r="H41" i="5"/>
  <c r="H268" i="5"/>
  <c r="G268" i="5"/>
  <c r="H252" i="5"/>
  <c r="G252" i="5"/>
  <c r="H249" i="5"/>
  <c r="G249" i="5"/>
  <c r="H242" i="5"/>
  <c r="G242" i="5"/>
  <c r="H238" i="5"/>
  <c r="G238" i="5"/>
  <c r="H234" i="5"/>
  <c r="G234" i="5"/>
  <c r="H226" i="5"/>
  <c r="G226" i="5"/>
  <c r="H222" i="5"/>
  <c r="G222" i="5"/>
  <c r="H214" i="5"/>
  <c r="G214" i="5"/>
  <c r="H206" i="5"/>
  <c r="G206" i="5"/>
  <c r="H198" i="5"/>
  <c r="G198" i="5"/>
  <c r="H190" i="5"/>
  <c r="G190" i="5"/>
  <c r="H186" i="5"/>
  <c r="G186" i="5"/>
  <c r="H178" i="5"/>
  <c r="G178" i="5"/>
  <c r="H174" i="5"/>
  <c r="G174" i="5"/>
  <c r="H170" i="5"/>
  <c r="G170" i="5"/>
  <c r="H162" i="5"/>
  <c r="G162" i="5"/>
  <c r="H158" i="5"/>
  <c r="G158" i="5"/>
  <c r="H150" i="5"/>
  <c r="G150" i="5"/>
  <c r="H142" i="5"/>
  <c r="G142" i="5"/>
  <c r="H134" i="5"/>
  <c r="G134" i="5"/>
  <c r="H126" i="5"/>
  <c r="G126" i="5"/>
  <c r="H122" i="5"/>
  <c r="G122" i="5"/>
  <c r="H114" i="5"/>
  <c r="G114" i="5"/>
  <c r="H110" i="5"/>
  <c r="G110" i="5"/>
  <c r="H106" i="5"/>
  <c r="G106" i="5"/>
  <c r="H98" i="5"/>
  <c r="G98" i="5"/>
  <c r="H94" i="5"/>
  <c r="G94" i="5"/>
  <c r="H90" i="5"/>
  <c r="G90" i="5"/>
  <c r="H78" i="5"/>
  <c r="G78" i="5"/>
  <c r="G70" i="5"/>
  <c r="H70" i="5"/>
  <c r="G66" i="5"/>
  <c r="H66" i="5"/>
  <c r="G62" i="5"/>
  <c r="H62" i="5"/>
  <c r="G58" i="5"/>
  <c r="H58" i="5"/>
  <c r="G54" i="5"/>
  <c r="H54" i="5"/>
  <c r="G50" i="5"/>
  <c r="H50" i="5"/>
  <c r="G46" i="5"/>
  <c r="H46" i="5"/>
  <c r="G42" i="5"/>
  <c r="H42" i="5"/>
  <c r="G38" i="5"/>
  <c r="H38" i="5"/>
  <c r="G34" i="5"/>
  <c r="H34" i="5"/>
  <c r="G30" i="5"/>
  <c r="H30" i="5"/>
  <c r="G26" i="5"/>
  <c r="H26" i="5"/>
  <c r="G22" i="5"/>
  <c r="H22" i="5"/>
  <c r="G14" i="5"/>
  <c r="H14" i="5"/>
  <c r="G6" i="5"/>
  <c r="H6" i="5"/>
  <c r="G230" i="5"/>
  <c r="G130" i="5"/>
  <c r="G102" i="5"/>
  <c r="H264" i="5"/>
  <c r="H10" i="5"/>
  <c r="E5" i="5"/>
  <c r="F5" i="5" s="1"/>
  <c r="H5" i="5"/>
  <c r="K270" i="5"/>
  <c r="G270" i="5" l="1"/>
  <c r="H270" i="5"/>
  <c r="F270" i="5"/>
  <c r="E270" i="5"/>
</calcChain>
</file>

<file path=xl/comments1.xml><?xml version="1.0" encoding="utf-8"?>
<comments xmlns="http://schemas.openxmlformats.org/spreadsheetml/2006/main">
  <authors>
    <author>New York City Department of Education</author>
  </authors>
  <commentList>
    <comment ref="K106" authorId="0" shapeId="0">
      <text>
        <r>
          <rPr>
            <b/>
            <sz val="9"/>
            <color indexed="81"/>
            <rFont val="Tahoma"/>
            <charset val="1"/>
          </rPr>
          <t>New York City Department of Education:</t>
        </r>
        <r>
          <rPr>
            <sz val="9"/>
            <color indexed="81"/>
            <rFont val="Tahoma"/>
            <charset val="1"/>
          </rPr>
          <t xml:space="preserve">
Includes SIG from 10X363</t>
        </r>
      </text>
    </comment>
    <comment ref="I186" authorId="0" shapeId="0">
      <text>
        <r>
          <rPr>
            <b/>
            <sz val="9"/>
            <color indexed="81"/>
            <rFont val="Tahoma"/>
            <charset val="1"/>
          </rPr>
          <t>New York City Department of Education:</t>
        </r>
        <r>
          <rPr>
            <sz val="9"/>
            <color indexed="81"/>
            <rFont val="Tahoma"/>
            <charset val="1"/>
          </rPr>
          <t xml:space="preserve">
CS + 21st CCLC 
</t>
        </r>
      </text>
    </comment>
  </commentList>
</comments>
</file>

<file path=xl/comments2.xml><?xml version="1.0" encoding="utf-8"?>
<comments xmlns="http://schemas.openxmlformats.org/spreadsheetml/2006/main">
  <authors>
    <author>New York City Department of Education</author>
  </authors>
  <commentList>
    <comment ref="L106" authorId="0" shapeId="0">
      <text>
        <r>
          <rPr>
            <b/>
            <sz val="9"/>
            <color indexed="81"/>
            <rFont val="Tahoma"/>
            <charset val="1"/>
          </rPr>
          <t>New York City Department of Education:</t>
        </r>
        <r>
          <rPr>
            <sz val="9"/>
            <color indexed="81"/>
            <rFont val="Tahoma"/>
            <charset val="1"/>
          </rPr>
          <t xml:space="preserve">
Includes SIG from 10X363</t>
        </r>
      </text>
    </comment>
    <comment ref="J186" authorId="0" shapeId="0">
      <text>
        <r>
          <rPr>
            <b/>
            <sz val="9"/>
            <color indexed="81"/>
            <rFont val="Tahoma"/>
            <charset val="1"/>
          </rPr>
          <t>New York City Department of Education:</t>
        </r>
        <r>
          <rPr>
            <sz val="9"/>
            <color indexed="81"/>
            <rFont val="Tahoma"/>
            <charset val="1"/>
          </rPr>
          <t xml:space="preserve">
CS + 21st CCLC 
</t>
        </r>
      </text>
    </comment>
  </commentList>
</comments>
</file>

<file path=xl/sharedStrings.xml><?xml version="1.0" encoding="utf-8"?>
<sst xmlns="http://schemas.openxmlformats.org/spreadsheetml/2006/main" count="1868" uniqueCount="632">
  <si>
    <t>School Name</t>
  </si>
  <si>
    <t>Community School Type</t>
  </si>
  <si>
    <t>Lead CBO</t>
  </si>
  <si>
    <t>11X370</t>
  </si>
  <si>
    <t>Leaders of Tomorrow</t>
  </si>
  <si>
    <t>25Q460</t>
  </si>
  <si>
    <t>Flushing High School</t>
  </si>
  <si>
    <t>Center for Supportive Schools</t>
  </si>
  <si>
    <t>26Q435</t>
  </si>
  <si>
    <t>Martin Van Buren High School</t>
  </si>
  <si>
    <t>27Q475</t>
  </si>
  <si>
    <t>Richmond Hill High School</t>
  </si>
  <si>
    <t>South Asian Youth Action, Inc.</t>
  </si>
  <si>
    <t>27Q480</t>
  </si>
  <si>
    <t>John Adams High School</t>
  </si>
  <si>
    <t>Global Kids</t>
  </si>
  <si>
    <t>30Q450</t>
  </si>
  <si>
    <t>Long Island City High School</t>
  </si>
  <si>
    <t>Zone 126</t>
  </si>
  <si>
    <t>08X405</t>
  </si>
  <si>
    <t>Herbert H. Lehman High School</t>
  </si>
  <si>
    <t>East Side House, Inc.</t>
  </si>
  <si>
    <t>06M468</t>
  </si>
  <si>
    <t>High School for Health Careers and Sciences</t>
  </si>
  <si>
    <t>Catholic Charities Community Services, Archdiocese of New York</t>
  </si>
  <si>
    <t>10X080</t>
  </si>
  <si>
    <t>J.H.S. 080 The Mosholu Parkway</t>
  </si>
  <si>
    <t>10X085</t>
  </si>
  <si>
    <t>P.S. 085 Great Expectations</t>
  </si>
  <si>
    <t>Fordham University</t>
  </si>
  <si>
    <t>05M123</t>
  </si>
  <si>
    <t>P.S. 123 Mahalia Jackson</t>
  </si>
  <si>
    <t>Graham Windham</t>
  </si>
  <si>
    <t>09X328</t>
  </si>
  <si>
    <t>New Millennium Business Academy Middle School</t>
  </si>
  <si>
    <t>14K071</t>
  </si>
  <si>
    <t>Juan Morel Campos Secondary School</t>
  </si>
  <si>
    <t>Grand Street Settlement, INC.</t>
  </si>
  <si>
    <t>27Q400</t>
  </si>
  <si>
    <t>August Martin High School</t>
  </si>
  <si>
    <t>The Child Center of NY, Inc</t>
  </si>
  <si>
    <t>10X391</t>
  </si>
  <si>
    <t>The Angelo Patri Middle School</t>
  </si>
  <si>
    <t>Replications Incorporated</t>
  </si>
  <si>
    <t>10X438</t>
  </si>
  <si>
    <t>09X227</t>
  </si>
  <si>
    <t>Bronx Collegiate Academy</t>
  </si>
  <si>
    <t>Counseling In Schools</t>
  </si>
  <si>
    <t>09X117</t>
  </si>
  <si>
    <t>I.S. 117 Joseph H. Wade</t>
  </si>
  <si>
    <t>Community Association of Progressive Dominicans, Inc.</t>
  </si>
  <si>
    <t>23K284</t>
  </si>
  <si>
    <t>The Gregory Jocko Jackson School Of Sports, Art, And Technology</t>
  </si>
  <si>
    <t>28Q008</t>
  </si>
  <si>
    <t>J.H.S. 008 Richard S. Grossley</t>
  </si>
  <si>
    <t>Southern Queens Park Association, Inc.</t>
  </si>
  <si>
    <t>07X584</t>
  </si>
  <si>
    <t>Westhab, Inc.</t>
  </si>
  <si>
    <t>24Q296</t>
  </si>
  <si>
    <t>Pan American International High School</t>
  </si>
  <si>
    <t>Urban Arts Partnership</t>
  </si>
  <si>
    <t>09X324</t>
  </si>
  <si>
    <t>Bronx Early College Academy for Teaching &amp; Learning</t>
  </si>
  <si>
    <t>16K308</t>
  </si>
  <si>
    <t>P.S.308 Clara Cardwell</t>
  </si>
  <si>
    <t>27Q197</t>
  </si>
  <si>
    <t>P.S. 197 The Ocean School</t>
  </si>
  <si>
    <t>19K306</t>
  </si>
  <si>
    <t>P.S. 306 Ethan Allen</t>
  </si>
  <si>
    <t>06M132</t>
  </si>
  <si>
    <t>P.S. 132 Juan Pablo Duarte</t>
  </si>
  <si>
    <t>14K126</t>
  </si>
  <si>
    <t>John Ericsson Middle School 126</t>
  </si>
  <si>
    <t>St. Nick's Alliance</t>
  </si>
  <si>
    <t>08X375</t>
  </si>
  <si>
    <t>The Bronx Mathematics Preparatory School</t>
  </si>
  <si>
    <t>10X331</t>
  </si>
  <si>
    <t>The Bronx School of Young Leaders</t>
  </si>
  <si>
    <t>23K493</t>
  </si>
  <si>
    <t>Brooklyn Collegiate: A College Board School</t>
  </si>
  <si>
    <t>12X248</t>
  </si>
  <si>
    <t>10X363</t>
  </si>
  <si>
    <t>ACADEMY FOR PERSONAL LEADERSHIP AND EXCELLENCE</t>
  </si>
  <si>
    <t>Wediko Children's Services</t>
  </si>
  <si>
    <t>01M292</t>
  </si>
  <si>
    <t>Orchard Collegiate Academy</t>
  </si>
  <si>
    <t>Henry Street Settlement</t>
  </si>
  <si>
    <t>08X123</t>
  </si>
  <si>
    <t>The Bronx Urban Community School</t>
  </si>
  <si>
    <t>ASPIRA of New York,Inc.</t>
  </si>
  <si>
    <t>32K291</t>
  </si>
  <si>
    <t>J.H.S. 291 Roland Hayes</t>
  </si>
  <si>
    <t>08X424</t>
  </si>
  <si>
    <t>The Hunts Point School</t>
  </si>
  <si>
    <t>17K354</t>
  </si>
  <si>
    <t>School for Integrated Learning</t>
  </si>
  <si>
    <t>03M415</t>
  </si>
  <si>
    <t>Teachers College</t>
  </si>
  <si>
    <t>23K165</t>
  </si>
  <si>
    <t>P.S. 165 Ida Posner</t>
  </si>
  <si>
    <t>07X154</t>
  </si>
  <si>
    <t>P.S. 154 Jonathan D. Hyatt</t>
  </si>
  <si>
    <t>YMCA of Greater New York</t>
  </si>
  <si>
    <t>16K455</t>
  </si>
  <si>
    <t>Boys And Girls High School</t>
  </si>
  <si>
    <t>Good Shepherd Services</t>
  </si>
  <si>
    <t>13K067</t>
  </si>
  <si>
    <t>P.S. 067 Charles A. Dorsey</t>
  </si>
  <si>
    <t>12X286</t>
  </si>
  <si>
    <t>Fannie Lou Hamer Middle School</t>
  </si>
  <si>
    <t>11X112</t>
  </si>
  <si>
    <t>P.S. 112 Bronxwood</t>
  </si>
  <si>
    <t>09X022</t>
  </si>
  <si>
    <t>J.H.S. 022 Jordan L. Mott</t>
  </si>
  <si>
    <t>09X517</t>
  </si>
  <si>
    <t>Frederick Douglas Academy III Secondary School</t>
  </si>
  <si>
    <t>13K412</t>
  </si>
  <si>
    <t>32K349</t>
  </si>
  <si>
    <t>I.S. 349 Math, Science &amp; Tech.</t>
  </si>
  <si>
    <t>19K328</t>
  </si>
  <si>
    <t>P.S. 328 Phyllis Wheatley</t>
  </si>
  <si>
    <t>14K610</t>
  </si>
  <si>
    <t>Automotive High School</t>
  </si>
  <si>
    <t>05M194</t>
  </si>
  <si>
    <t>P.S. 194 Countee Cullen</t>
  </si>
  <si>
    <t>09X339</t>
  </si>
  <si>
    <t>I.S. 339</t>
  </si>
  <si>
    <t>BronxWorks</t>
  </si>
  <si>
    <t>19K583</t>
  </si>
  <si>
    <t>Multicultural High School</t>
  </si>
  <si>
    <t>Cypress Hills Local Development Corporation</t>
  </si>
  <si>
    <t>19K659</t>
  </si>
  <si>
    <t>Cypress Hills Collegiate Preparatory School</t>
  </si>
  <si>
    <t>12X217</t>
  </si>
  <si>
    <t>School of Performing Arts</t>
  </si>
  <si>
    <t>09X525</t>
  </si>
  <si>
    <t>Bronx Leadership Academy High School</t>
  </si>
  <si>
    <t>09X313</t>
  </si>
  <si>
    <t>I.S. 313 School of Leadership Development</t>
  </si>
  <si>
    <t>03M149</t>
  </si>
  <si>
    <t>Harlem Children's Zone, Inc</t>
  </si>
  <si>
    <t>23K298</t>
  </si>
  <si>
    <t>P.S. 298 Dr. Betty Shabazz</t>
  </si>
  <si>
    <t>30Q111</t>
  </si>
  <si>
    <t>P.S. 111 Jacob Blackwell</t>
  </si>
  <si>
    <t>14K582</t>
  </si>
  <si>
    <t>M.S. 582</t>
  </si>
  <si>
    <t>27Q053</t>
  </si>
  <si>
    <t>M.S. 053 Brian Piccolo</t>
  </si>
  <si>
    <t>04M377</t>
  </si>
  <si>
    <t>05M030</t>
  </si>
  <si>
    <t>P.S. 030 Hernandez/Hughes</t>
  </si>
  <si>
    <t>New York City Community Learning Schools Initiative, Inc.</t>
  </si>
  <si>
    <t>06M528</t>
  </si>
  <si>
    <t>I.S. 528 Bea Fuller Rodgers School</t>
  </si>
  <si>
    <t>08X301</t>
  </si>
  <si>
    <t>M.S. 301 Paul L. Dunbar</t>
  </si>
  <si>
    <t>08X530</t>
  </si>
  <si>
    <t>09X329</t>
  </si>
  <si>
    <t>DreamYard Preparatory School</t>
  </si>
  <si>
    <t>09X412</t>
  </si>
  <si>
    <t>Bronx High School of Business</t>
  </si>
  <si>
    <t>The Committee for Hispanic Children and Families, Inc.</t>
  </si>
  <si>
    <t>13K301</t>
  </si>
  <si>
    <t>Satellite East Middle School</t>
  </si>
  <si>
    <t>16K688</t>
  </si>
  <si>
    <t>18K581</t>
  </si>
  <si>
    <t>East Flatbush Community Research School</t>
  </si>
  <si>
    <t>University Settlement Society of New York, Inc.</t>
  </si>
  <si>
    <t>19K292</t>
  </si>
  <si>
    <t>J.H.S. 292 Margaret S. Douglas</t>
  </si>
  <si>
    <t>Abbott House</t>
  </si>
  <si>
    <t>09X311</t>
  </si>
  <si>
    <t>Lucero Elementary School</t>
  </si>
  <si>
    <t>08X131</t>
  </si>
  <si>
    <t>08X448</t>
  </si>
  <si>
    <t>14K297</t>
  </si>
  <si>
    <t>P.S. 297 Abraham Stockton</t>
  </si>
  <si>
    <t>01M015</t>
  </si>
  <si>
    <t>Pathways to Leadership</t>
  </si>
  <si>
    <t>01M064</t>
  </si>
  <si>
    <t>Educational Alliance</t>
  </si>
  <si>
    <t>01M142</t>
  </si>
  <si>
    <t>01M188</t>
  </si>
  <si>
    <t>01M839</t>
  </si>
  <si>
    <t>02M303</t>
  </si>
  <si>
    <t>02M575</t>
  </si>
  <si>
    <t>Comprehensive Development Inc.</t>
  </si>
  <si>
    <t>02M580</t>
  </si>
  <si>
    <t>The Leadership Program</t>
  </si>
  <si>
    <t>03M165</t>
  </si>
  <si>
    <t>03M258</t>
  </si>
  <si>
    <t>04M964</t>
  </si>
  <si>
    <t>04M083</t>
  </si>
  <si>
    <t>City Year</t>
  </si>
  <si>
    <t>04M096</t>
  </si>
  <si>
    <t>04M108</t>
  </si>
  <si>
    <t>04M372</t>
  </si>
  <si>
    <t>Union Settlement</t>
  </si>
  <si>
    <t>04M680</t>
  </si>
  <si>
    <t>05M036</t>
  </si>
  <si>
    <t>05M046</t>
  </si>
  <si>
    <t>05M154</t>
  </si>
  <si>
    <t>05M161</t>
  </si>
  <si>
    <t>05M200</t>
  </si>
  <si>
    <t>06M008</t>
  </si>
  <si>
    <t>06M028</t>
  </si>
  <si>
    <t>06M098</t>
  </si>
  <si>
    <t>06M152</t>
  </si>
  <si>
    <t>06M322</t>
  </si>
  <si>
    <t>06M324</t>
  </si>
  <si>
    <t>06M423</t>
  </si>
  <si>
    <t>06M463</t>
  </si>
  <si>
    <t>07X223</t>
  </si>
  <si>
    <t>07X224</t>
  </si>
  <si>
    <t>Creative Connections</t>
  </si>
  <si>
    <t>07X343</t>
  </si>
  <si>
    <t>07X379</t>
  </si>
  <si>
    <t>07X548</t>
  </si>
  <si>
    <t>08X269</t>
  </si>
  <si>
    <t>08X371</t>
  </si>
  <si>
    <t>08X376</t>
  </si>
  <si>
    <t>08X467</t>
  </si>
  <si>
    <t>09X042</t>
  </si>
  <si>
    <t>09X055</t>
  </si>
  <si>
    <t>SCAN</t>
  </si>
  <si>
    <t>09X219</t>
  </si>
  <si>
    <t>09X297</t>
  </si>
  <si>
    <t>09X594</t>
  </si>
  <si>
    <t>10X051</t>
  </si>
  <si>
    <t>10X205</t>
  </si>
  <si>
    <t>Young Audiences Inc.</t>
  </si>
  <si>
    <t>10X246</t>
  </si>
  <si>
    <t>10X433</t>
  </si>
  <si>
    <t>10X440</t>
  </si>
  <si>
    <t>11X083</t>
  </si>
  <si>
    <t>11X096</t>
  </si>
  <si>
    <t>11X111</t>
  </si>
  <si>
    <t>11X287</t>
  </si>
  <si>
    <t>11X508</t>
  </si>
  <si>
    <t>12X044</t>
  </si>
  <si>
    <t>12x061</t>
  </si>
  <si>
    <t>12X067</t>
  </si>
  <si>
    <t>12X595</t>
  </si>
  <si>
    <t>12X211</t>
  </si>
  <si>
    <t>12X271</t>
  </si>
  <si>
    <t>12X341</t>
  </si>
  <si>
    <t>12X212</t>
  </si>
  <si>
    <t>12X463</t>
  </si>
  <si>
    <t>12X479</t>
  </si>
  <si>
    <t>12X550</t>
  </si>
  <si>
    <t>SoBro</t>
  </si>
  <si>
    <t>12X682</t>
  </si>
  <si>
    <t>13K350</t>
  </si>
  <si>
    <t>13K351</t>
  </si>
  <si>
    <t>13K419</t>
  </si>
  <si>
    <t>13K439</t>
  </si>
  <si>
    <t>14K050</t>
  </si>
  <si>
    <t>El Puente</t>
  </si>
  <si>
    <t>14K059</t>
  </si>
  <si>
    <t>14K380</t>
  </si>
  <si>
    <t>14K454</t>
  </si>
  <si>
    <t>14K558</t>
  </si>
  <si>
    <t>15K038</t>
  </si>
  <si>
    <t>15K124</t>
  </si>
  <si>
    <t>15K519</t>
  </si>
  <si>
    <t>16K026</t>
  </si>
  <si>
    <t>16K040</t>
  </si>
  <si>
    <t>16K081</t>
  </si>
  <si>
    <t>16K335</t>
  </si>
  <si>
    <t>16K681</t>
  </si>
  <si>
    <t>17K352</t>
  </si>
  <si>
    <t>17K568</t>
  </si>
  <si>
    <t>CAMBA</t>
  </si>
  <si>
    <t>17K722</t>
  </si>
  <si>
    <t>18K272</t>
  </si>
  <si>
    <t>After School All Stars</t>
  </si>
  <si>
    <t>18K563</t>
  </si>
  <si>
    <t>18K566</t>
  </si>
  <si>
    <t>18K569</t>
  </si>
  <si>
    <t>18K588</t>
  </si>
  <si>
    <t>18K629</t>
  </si>
  <si>
    <t>18K673</t>
  </si>
  <si>
    <t>SCO Family of Services</t>
  </si>
  <si>
    <t>19K158</t>
  </si>
  <si>
    <t>19K218</t>
  </si>
  <si>
    <t>19K325</t>
  </si>
  <si>
    <t>19K364</t>
  </si>
  <si>
    <t>19K404</t>
  </si>
  <si>
    <t>19K422</t>
  </si>
  <si>
    <t>19K557</t>
  </si>
  <si>
    <t>19K639</t>
  </si>
  <si>
    <t>19K678</t>
  </si>
  <si>
    <t>20K164</t>
  </si>
  <si>
    <t>20K179</t>
  </si>
  <si>
    <t>20K259</t>
  </si>
  <si>
    <t>20K503</t>
  </si>
  <si>
    <t>20K506</t>
  </si>
  <si>
    <t>21K096</t>
  </si>
  <si>
    <t>21K188</t>
  </si>
  <si>
    <t>21K209</t>
  </si>
  <si>
    <t>21K226</t>
  </si>
  <si>
    <t>21K228</t>
  </si>
  <si>
    <t>22K152</t>
  </si>
  <si>
    <t>22K315</t>
  </si>
  <si>
    <t>23K155</t>
  </si>
  <si>
    <t>23K156</t>
  </si>
  <si>
    <t>23K327</t>
  </si>
  <si>
    <t>24Q600</t>
  </si>
  <si>
    <t>25Q189</t>
  </si>
  <si>
    <t>25Q263</t>
  </si>
  <si>
    <t>25Q425</t>
  </si>
  <si>
    <t>25Q540</t>
  </si>
  <si>
    <t>Children's Village</t>
  </si>
  <si>
    <t>27Q042</t>
  </si>
  <si>
    <t>FHI 360</t>
  </si>
  <si>
    <t>27Q302</t>
  </si>
  <si>
    <t>27Q351</t>
  </si>
  <si>
    <t>28Q072</t>
  </si>
  <si>
    <t>28Q338</t>
  </si>
  <si>
    <t>30Q148</t>
  </si>
  <si>
    <t>30Q149</t>
  </si>
  <si>
    <t>30Q230</t>
  </si>
  <si>
    <t>30Q445</t>
  </si>
  <si>
    <t>31R046</t>
  </si>
  <si>
    <t>31R049</t>
  </si>
  <si>
    <t>31R057</t>
  </si>
  <si>
    <t>31R078</t>
  </si>
  <si>
    <t>31R445</t>
  </si>
  <si>
    <t>NY Center for Interpersonal Development</t>
  </si>
  <si>
    <t>31R450</t>
  </si>
  <si>
    <t>32K168</t>
  </si>
  <si>
    <t>32K403</t>
  </si>
  <si>
    <t>32K549</t>
  </si>
  <si>
    <t>32K552</t>
  </si>
  <si>
    <t>32K556</t>
  </si>
  <si>
    <t>84M522</t>
  </si>
  <si>
    <t>The Door</t>
  </si>
  <si>
    <t>The Urban Assembly Unison School</t>
  </si>
  <si>
    <t>New Heights Middle School</t>
  </si>
  <si>
    <t>The Fresh Creek School</t>
  </si>
  <si>
    <t>East New York Middle School of Excellence</t>
  </si>
  <si>
    <t>Queens Satellite High School for Opportunity</t>
  </si>
  <si>
    <t>P.S. 036 Margaret Douglas</t>
  </si>
  <si>
    <t>P.S. 008 Luis Belliard</t>
  </si>
  <si>
    <t xml:space="preserve">Children's Aid Society </t>
  </si>
  <si>
    <t>P.S. 152 Dyckman Valley</t>
  </si>
  <si>
    <t>M.S. 324 - Patria Mirabal</t>
  </si>
  <si>
    <t>Antonia Pantoja Preparatory Academy, A College Board School</t>
  </si>
  <si>
    <t>P.S. 083 Donald Hertz</t>
  </si>
  <si>
    <t>Fannie Lou Hamer Freedom High School</t>
  </si>
  <si>
    <t>Kurt Hahn Expeditionary Learning School</t>
  </si>
  <si>
    <t>P.S. 503: The School of Discovery</t>
  </si>
  <si>
    <t>P.S. 188 Michael E. Berdy</t>
  </si>
  <si>
    <t xml:space="preserve">Sunnyside Community Services </t>
  </si>
  <si>
    <t>Queens Academy High School</t>
  </si>
  <si>
    <t>Queens High School For Information, Research, &amp; Tech (QIRT)</t>
  </si>
  <si>
    <t>Catherine &amp; Count Basie Middle School 72</t>
  </si>
  <si>
    <t>P.S. 149 Christa Mcauliffe</t>
  </si>
  <si>
    <t xml:space="preserve">Queens Community House </t>
  </si>
  <si>
    <t>Curtis High School</t>
  </si>
  <si>
    <t>Bushwick Leaders High School For Academic Excellence</t>
  </si>
  <si>
    <t>P.S. 188 The Island School</t>
  </si>
  <si>
    <t>P.S. 154 Harriet Tubman</t>
  </si>
  <si>
    <t>High School for Excellence and Innovation</t>
  </si>
  <si>
    <t>High School for Media and Communications</t>
  </si>
  <si>
    <t>Jill Chaifetz Transfer High School</t>
  </si>
  <si>
    <t>Bronx Studio School for Writers and Artists</t>
  </si>
  <si>
    <t>Urban Institute of Mathematics</t>
  </si>
  <si>
    <t>P.S. 042 Claremont</t>
  </si>
  <si>
    <t>P.S. 055 Benjamin Franklin</t>
  </si>
  <si>
    <t>Morris Academy for Collaborative Studies</t>
  </si>
  <si>
    <t>High School for Teaching and the Professions</t>
  </si>
  <si>
    <t>P.S. 211</t>
  </si>
  <si>
    <t>East Bronx Academy For The Future</t>
  </si>
  <si>
    <t>Bronx Career and College Preparatory HS</t>
  </si>
  <si>
    <t>Brownsville Academy High School</t>
  </si>
  <si>
    <t>P.S. 272 Curtis Estabrook</t>
  </si>
  <si>
    <t>East Brooklyn Community High School</t>
  </si>
  <si>
    <t>P.S. 158 Warwick</t>
  </si>
  <si>
    <t>Brooklyn Lab School</t>
  </si>
  <si>
    <t>I.S. 096 Seth Low</t>
  </si>
  <si>
    <t>P.S. 156 Waverly</t>
  </si>
  <si>
    <t>Rockaway Collegiate High School</t>
  </si>
  <si>
    <t>P.S. 78</t>
  </si>
  <si>
    <t>Port Richmond High School</t>
  </si>
  <si>
    <t>Broome Street Academy Charter School</t>
  </si>
  <si>
    <t>P.S. 015 Roberto Clemente</t>
  </si>
  <si>
    <t>I.S. 219 New Venture School</t>
  </si>
  <si>
    <t>DeWitt Clinton High School</t>
  </si>
  <si>
    <t>Urban Scholars Community School</t>
  </si>
  <si>
    <t>J.H.S. 050 John D. Wells</t>
  </si>
  <si>
    <t>Ebbets Field Middle School</t>
  </si>
  <si>
    <t>Brooklyn Generation School</t>
  </si>
  <si>
    <t>P.S./M.S 042 R. Vernam</t>
  </si>
  <si>
    <t>P.S. 064 Robert Simon</t>
  </si>
  <si>
    <t>P.S. 142 Amalia Castro</t>
  </si>
  <si>
    <t>Tompkins Square Middle School</t>
  </si>
  <si>
    <t>P.S. 046 Arthur Tappan</t>
  </si>
  <si>
    <t>P.S. 161 Pedro Albizu Campos</t>
  </si>
  <si>
    <t>P.S. 028 Wright Brothers</t>
  </si>
  <si>
    <t>P.S. 098 Shorac Kappock</t>
  </si>
  <si>
    <t>Middle School 322</t>
  </si>
  <si>
    <t>M.S. 223 The Laboratory School of Finance and Technology</t>
  </si>
  <si>
    <t>P.S./I.S. 224</t>
  </si>
  <si>
    <t>Academy of Applied Mathematics and Technology</t>
  </si>
  <si>
    <t>P.S. 051 Bronx New School</t>
  </si>
  <si>
    <t>P.S. 205 Fiorello Laguardia</t>
  </si>
  <si>
    <t>P.S. 246 Poe Center</t>
  </si>
  <si>
    <t>P.S. 096 Richard Rodgers</t>
  </si>
  <si>
    <t>P.S. 111 Seton Falls</t>
  </si>
  <si>
    <t>Bronxdale High School</t>
  </si>
  <si>
    <t>P.S. 044 David C. Farragut</t>
  </si>
  <si>
    <t>P.S. 067 Mohegan School</t>
  </si>
  <si>
    <t>Accion Academy</t>
  </si>
  <si>
    <t>High School of World Cultures</t>
  </si>
  <si>
    <t>Urban Assembly School for Music and Art</t>
  </si>
  <si>
    <t>Science Skills Center High School for Science, Technology and the Creative Arts</t>
  </si>
  <si>
    <t>Brooklyn International High School</t>
  </si>
  <si>
    <t>P.S. 059 William Floyd</t>
  </si>
  <si>
    <t>P.S. 380 John Wayne Elementary</t>
  </si>
  <si>
    <t>Williamsburg High School for Architecture and Design</t>
  </si>
  <si>
    <t>P.S. 038 The Pacific</t>
  </si>
  <si>
    <t>P.S. 124 Silas B. Dutcher</t>
  </si>
  <si>
    <t>Cobble Hill School of American Studies</t>
  </si>
  <si>
    <t>P.S. 026 Jesse Owens</t>
  </si>
  <si>
    <t>P.S. 040 George W. Carver</t>
  </si>
  <si>
    <t>P.S. 081 Thaddeus Stevens</t>
  </si>
  <si>
    <t>Madiba Prep Middle School</t>
  </si>
  <si>
    <t>It Takes a Village Academy</t>
  </si>
  <si>
    <t>Middle School for Art and Philosophy</t>
  </si>
  <si>
    <t>Cultural Academy for the Arts and Sciences</t>
  </si>
  <si>
    <t>J.H.S. 218 James P. Sinnott</t>
  </si>
  <si>
    <t>I.S. 364 Gateway</t>
  </si>
  <si>
    <t>P.S. 164 Caesar Rodney</t>
  </si>
  <si>
    <t>P.S. 179 Kensington</t>
  </si>
  <si>
    <t>J.H.S. 259 William Mckinley</t>
  </si>
  <si>
    <t>P.S. 209 Margaret Mead</t>
  </si>
  <si>
    <t>P.S. 226 Alfred De B.Mason</t>
  </si>
  <si>
    <t>I.S. 228 David A. Boody</t>
  </si>
  <si>
    <t>School of Science &amp; Technology</t>
  </si>
  <si>
    <t>P.S. K315</t>
  </si>
  <si>
    <t>P.S./ I.S. 155 Nicholas Herkimer</t>
  </si>
  <si>
    <t>P.S. 327 Dr. Rose B. English</t>
  </si>
  <si>
    <t>J.H.S. 189 Daniel Carter Beard</t>
  </si>
  <si>
    <t>Flushing International High School</t>
  </si>
  <si>
    <t>John Bowne High School</t>
  </si>
  <si>
    <t>P.S. 148 Queens</t>
  </si>
  <si>
    <t>I.S. 230</t>
  </si>
  <si>
    <t>William Cullen Bryant High School</t>
  </si>
  <si>
    <t>P.S. 046 Albert V. Maniscalco</t>
  </si>
  <si>
    <t>I.S. 49 Berta A. Dreyfus</t>
  </si>
  <si>
    <t>P.S. 057 Hubert H. Humphrey</t>
  </si>
  <si>
    <t>P.S. 200- The James Mccune Smith School</t>
  </si>
  <si>
    <t>04M038</t>
  </si>
  <si>
    <t>09X593</t>
  </si>
  <si>
    <t>Total Community Schools Budgeted Amount</t>
  </si>
  <si>
    <t>02M001</t>
  </si>
  <si>
    <t>03M241</t>
  </si>
  <si>
    <t>03M860</t>
  </si>
  <si>
    <t>06M005</t>
  </si>
  <si>
    <t>06M192</t>
  </si>
  <si>
    <t>06M346</t>
  </si>
  <si>
    <t>07X018</t>
  </si>
  <si>
    <t>08X014</t>
  </si>
  <si>
    <t>08X048</t>
  </si>
  <si>
    <t>09X163</t>
  </si>
  <si>
    <t>09X323</t>
  </si>
  <si>
    <t>10X342</t>
  </si>
  <si>
    <t>11X105</t>
  </si>
  <si>
    <t>13K594</t>
  </si>
  <si>
    <t>14K196</t>
  </si>
  <si>
    <t>17K012</t>
  </si>
  <si>
    <t>17K241</t>
  </si>
  <si>
    <t>17K246</t>
  </si>
  <si>
    <t>18K068</t>
  </si>
  <si>
    <t>18K135</t>
  </si>
  <si>
    <t>19K149</t>
  </si>
  <si>
    <t>22K198</t>
  </si>
  <si>
    <t>23K184</t>
  </si>
  <si>
    <t>23K392</t>
  </si>
  <si>
    <t>23K599</t>
  </si>
  <si>
    <t>23K664</t>
  </si>
  <si>
    <t>24Q019</t>
  </si>
  <si>
    <t>27Q065</t>
  </si>
  <si>
    <t>29Q052</t>
  </si>
  <si>
    <t>29Q238</t>
  </si>
  <si>
    <t>75M811</t>
  </si>
  <si>
    <t>P.S. 001 Alfred E. Smith</t>
  </si>
  <si>
    <t>P.S. 192 Jacob H. Schiff</t>
  </si>
  <si>
    <t>Community Health Academy of the Heights</t>
  </si>
  <si>
    <t>P.S. 018 John Peter Zenger</t>
  </si>
  <si>
    <t>P.S. X014 Senator John Calandra</t>
  </si>
  <si>
    <t>P.S. 048 Joseph R. Drake</t>
  </si>
  <si>
    <t>Bronx Writing Academy</t>
  </si>
  <si>
    <t>International School for Liberal Arts</t>
  </si>
  <si>
    <t>P.S. 105 Sen Abraham Bernstein</t>
  </si>
  <si>
    <t>Gotham Professional Arts Academy</t>
  </si>
  <si>
    <t>P.S. 196 Ten Eyck</t>
  </si>
  <si>
    <t>P.S. 177 The Marlboro</t>
  </si>
  <si>
    <t>P.S. 184 Newport</t>
  </si>
  <si>
    <t>Brooklyn Landmark Elementary School</t>
  </si>
  <si>
    <t>P.S. 019 Marino Jeantet</t>
  </si>
  <si>
    <t>P.S. 65 - The Raymond York Elementary School</t>
  </si>
  <si>
    <t>P.S. 052 Queens</t>
  </si>
  <si>
    <t>PS 811 Mickey Mantle</t>
  </si>
  <si>
    <t>P.S. 163 Arthur A. Schomburg</t>
  </si>
  <si>
    <t>Dr. Jacqueline Peek-Davis School</t>
  </si>
  <si>
    <t>P.S. 241 Emma L. Johnston</t>
  </si>
  <si>
    <t>M.S. 246 Walt Whitman</t>
  </si>
  <si>
    <t>I.S. 068 Isaac Bildersee</t>
  </si>
  <si>
    <t>P.S. 135 Sheldon A. Brookner</t>
  </si>
  <si>
    <t>P.S. 149 Danny Kaye</t>
  </si>
  <si>
    <t>P.S. 198 Brooklyn</t>
  </si>
  <si>
    <t>I.S. 392</t>
  </si>
  <si>
    <t>Brooklyn Environmental Exploration School (BEES)</t>
  </si>
  <si>
    <t>I.S. 238 Susan B. Anthony Academy</t>
  </si>
  <si>
    <t>Facing History School, The</t>
  </si>
  <si>
    <t>Manhattan Comprehensive Night and Day High School</t>
  </si>
  <si>
    <t>Richard R. Green High School of Teaching</t>
  </si>
  <si>
    <t>P.S. 149 Sojourner Truth</t>
  </si>
  <si>
    <t>P.S. 165 Robert E. Simon</t>
  </si>
  <si>
    <t>STEM Institute of Manhattan</t>
  </si>
  <si>
    <t>Community Action School</t>
  </si>
  <si>
    <t>Wadleigh Secondary School for the Performing &amp; Vis</t>
  </si>
  <si>
    <t>Frederick Douglas Academy II Secondary School</t>
  </si>
  <si>
    <t>P.S. 38 Roberto Clemente</t>
  </si>
  <si>
    <t>P.S. 083 Luis Munoz Rivera</t>
  </si>
  <si>
    <t>P.S. 096 Joseph Lanzetta</t>
  </si>
  <si>
    <t>P.S. 108 Assemblyman Angelo Del Toro Educational Complex</t>
  </si>
  <si>
    <t>Esperanza Preparatory Academy</t>
  </si>
  <si>
    <t>Renaissance School of the Arts</t>
  </si>
  <si>
    <t>Heritage School, The</t>
  </si>
  <si>
    <t>Central Park East II</t>
  </si>
  <si>
    <t>P.S. 005 Ellen Lurie</t>
  </si>
  <si>
    <t>Careers in Sports High School</t>
  </si>
  <si>
    <t>I.S.584</t>
  </si>
  <si>
    <t>J.H.S. 131 Albert Einstein</t>
  </si>
  <si>
    <t>Soundview Academy for Culture and Scholarship</t>
  </si>
  <si>
    <t xml:space="preserve">Mott Hall Community School </t>
  </si>
  <si>
    <t>Longwood Preparatory Academy</t>
  </si>
  <si>
    <t>South Bronx International Middle School</t>
  </si>
  <si>
    <t>M.S.594</t>
  </si>
  <si>
    <t>Fordham Leadership Academy</t>
  </si>
  <si>
    <t>North Bronx School of Empowerment</t>
  </si>
  <si>
    <t>P.S. 212</t>
  </si>
  <si>
    <t>Metropolitan High School, The</t>
  </si>
  <si>
    <t>P.S.595</t>
  </si>
  <si>
    <t>Brooklyn Community Arts &amp; Media High School (BCAM)</t>
  </si>
  <si>
    <t>The Williamsburg High School of Art and Technology</t>
  </si>
  <si>
    <t>P.S. 335 Granville T. Woods</t>
  </si>
  <si>
    <t>The Brooklyn Academy of Global Finance</t>
  </si>
  <si>
    <t>Academy for Young Writers</t>
  </si>
  <si>
    <t>Spring Creek Community School</t>
  </si>
  <si>
    <t>Brooklyn Gardens Elementary School</t>
  </si>
  <si>
    <t>Brooklyn School For Math and Research</t>
  </si>
  <si>
    <t>Academy For Environmental Leadership,</t>
  </si>
  <si>
    <t>The Brooklyn School for Social Justice</t>
  </si>
  <si>
    <t>Academy Of Urban Planning and Engineering</t>
  </si>
  <si>
    <t>Additional CS (18- 19)</t>
  </si>
  <si>
    <t>Round 1 (also Renewal)</t>
  </si>
  <si>
    <t>Round 1</t>
  </si>
  <si>
    <t>Round 2 - Renewal</t>
  </si>
  <si>
    <t>UFT</t>
  </si>
  <si>
    <t>Former Renewal Contract (18-19)</t>
  </si>
  <si>
    <t>Additional CS (16-17)</t>
  </si>
  <si>
    <t>Former Renewal Contract (17-18)</t>
  </si>
  <si>
    <t>Additional CS (Renewal like)</t>
  </si>
  <si>
    <t>Former Renewal Contract (16-17)</t>
  </si>
  <si>
    <t>Former Renewal Contral (17-18)</t>
  </si>
  <si>
    <t>SIG</t>
  </si>
  <si>
    <t>Former Renewal Contract  (16-17)</t>
  </si>
  <si>
    <t>Former Renewal Conract (16-17)</t>
  </si>
  <si>
    <t>09X294</t>
  </si>
  <si>
    <t>21K177</t>
  </si>
  <si>
    <t>31R031</t>
  </si>
  <si>
    <t>THE WALTON AVENUE SCHOOL</t>
  </si>
  <si>
    <t xml:space="preserve">21st CCLC </t>
  </si>
  <si>
    <t xml:space="preserve">Former 21st CCLC </t>
  </si>
  <si>
    <t>New York City Community Learning Schools Initiative, Inc</t>
  </si>
  <si>
    <t>TBD</t>
  </si>
  <si>
    <t>Partnership with Children</t>
  </si>
  <si>
    <t xml:space="preserve">Children's Aid </t>
  </si>
  <si>
    <t>New York Edge (formerly as Sports and Arts in Schools Foundation, Inc.)</t>
  </si>
  <si>
    <t>Areté</t>
  </si>
  <si>
    <t>Rising Ground (formerly Leake and Watts Services, Inc.)</t>
  </si>
  <si>
    <t>Sheltering Arms Children &amp; Family Services Inc</t>
  </si>
  <si>
    <t>Phipps Neighborhoods Inc</t>
  </si>
  <si>
    <t>Common Point Queens (Formerly Central Queens YM &amp; YWHA, Inc)</t>
  </si>
  <si>
    <t>Central Queens YM &amp; YWHA, Inc</t>
  </si>
  <si>
    <t>Queens Community House</t>
  </si>
  <si>
    <t>Make the Road New York</t>
  </si>
  <si>
    <t>CSGI Round 1</t>
  </si>
  <si>
    <t>CSGI Round 2</t>
  </si>
  <si>
    <t>CS 61</t>
  </si>
  <si>
    <t>P.S. 506: The School Of Journalism Technology</t>
  </si>
  <si>
    <t>Queens Vocational and Technical High School</t>
  </si>
  <si>
    <t xml:space="preserve">Mental Health </t>
  </si>
  <si>
    <t xml:space="preserve">FY20 DBN </t>
  </si>
  <si>
    <t>06M348</t>
  </si>
  <si>
    <t>07X298</t>
  </si>
  <si>
    <t>07X670</t>
  </si>
  <si>
    <t>09X350</t>
  </si>
  <si>
    <t>09X404</t>
  </si>
  <si>
    <t>12X388</t>
  </si>
  <si>
    <t>14K586</t>
  </si>
  <si>
    <t>19K618</t>
  </si>
  <si>
    <t>23K150</t>
  </si>
  <si>
    <t>Washington Heights Expeditionary Learning School</t>
  </si>
  <si>
    <t>Academy of Public Relations</t>
  </si>
  <si>
    <t>Health Opportunities High School</t>
  </si>
  <si>
    <t>New Directions Secondary School</t>
  </si>
  <si>
    <t>School for Excellence</t>
  </si>
  <si>
    <t>Pan American International High School at Monroe</t>
  </si>
  <si>
    <t>Lyons Community School</t>
  </si>
  <si>
    <t>Academy of Innovative Technology</t>
  </si>
  <si>
    <t>P.S. 150 Christopher</t>
  </si>
  <si>
    <t>AIDP Attendance Social Worker</t>
  </si>
  <si>
    <t xml:space="preserve">N/A </t>
  </si>
  <si>
    <t xml:space="preserve">SIG/CTL </t>
  </si>
  <si>
    <t xml:space="preserve">Community School Funding/21st CCLC </t>
  </si>
  <si>
    <t xml:space="preserve">Round 2 - Renewal/21st CCLC </t>
  </si>
  <si>
    <t xml:space="preserve">Total Minus Mental Health </t>
  </si>
  <si>
    <t>Enriched Academic Services (10%)</t>
  </si>
  <si>
    <t>Health, Mental Health/Counseling, Dental Care (10%+MH)</t>
  </si>
  <si>
    <t>After-School Programs/Extended Day Programs (50%)</t>
  </si>
  <si>
    <t>All Other (30%)</t>
  </si>
  <si>
    <t xml:space="preserve">Total </t>
  </si>
  <si>
    <t>Total Community Schools Spending</t>
  </si>
  <si>
    <t>Transparency Report - FY 2020</t>
  </si>
  <si>
    <t>FY20 Community School Report - City Council Feb 2020</t>
  </si>
  <si>
    <t>FY20 Community School City Council Report -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</si>
</sst>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theme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64" fontId="1" fillId="0" borderId="1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164" fontId="0" fillId="0" borderId="0" xfId="1" applyNumberFormat="1" applyFont="1" applyFill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49" fontId="2" fillId="0" borderId="4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164" fontId="0" fillId="0" borderId="4" xfId="1" applyNumberFormat="1" applyFont="1" applyBorder="1" applyAlignment="1">
      <alignment horizontal="left" vertical="top"/>
    </xf>
    <xf numFmtId="49" fontId="0" fillId="0" borderId="2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164" fontId="1" fillId="0" borderId="5" xfId="1" applyNumberFormat="1" applyFont="1" applyFill="1" applyBorder="1" applyAlignment="1">
      <alignment horizontal="left" vertical="top"/>
    </xf>
    <xf numFmtId="164" fontId="0" fillId="0" borderId="2" xfId="1" applyNumberFormat="1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164" fontId="0" fillId="0" borderId="0" xfId="1" applyNumberFormat="1" applyFont="1" applyFill="1" applyAlignment="1">
      <alignment horizontal="left" vertical="top"/>
    </xf>
    <xf numFmtId="49" fontId="0" fillId="0" borderId="4" xfId="0" applyNumberFormat="1" applyFont="1" applyFill="1" applyBorder="1" applyAlignment="1">
      <alignment horizontal="left" vertical="top"/>
    </xf>
    <xf numFmtId="164" fontId="0" fillId="0" borderId="4" xfId="1" applyNumberFormat="1" applyFont="1" applyFill="1" applyBorder="1" applyAlignment="1">
      <alignment horizontal="left" vertical="top"/>
    </xf>
    <xf numFmtId="49" fontId="0" fillId="0" borderId="4" xfId="0" applyNumberFormat="1" applyFont="1" applyBorder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164" fontId="0" fillId="0" borderId="0" xfId="1" applyNumberFormat="1" applyFont="1" applyAlignment="1">
      <alignment horizontal="left" vertical="top"/>
    </xf>
    <xf numFmtId="0" fontId="0" fillId="0" borderId="0" xfId="0" applyFont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164" fontId="0" fillId="0" borderId="2" xfId="1" applyNumberFormat="1" applyFont="1" applyFill="1" applyBorder="1" applyAlignment="1">
      <alignment horizontal="left" vertical="top"/>
    </xf>
    <xf numFmtId="44" fontId="0" fillId="0" borderId="0" xfId="1" applyFont="1" applyAlignment="1">
      <alignment horizontal="center" vertical="center"/>
    </xf>
    <xf numFmtId="44" fontId="0" fillId="0" borderId="0" xfId="1" applyFont="1" applyFill="1" applyAlignment="1">
      <alignment horizontal="left" vertical="top"/>
    </xf>
    <xf numFmtId="44" fontId="0" fillId="0" borderId="0" xfId="1" applyFont="1" applyAlignment="1">
      <alignment horizontal="left" vertical="top"/>
    </xf>
    <xf numFmtId="44" fontId="0" fillId="0" borderId="0" xfId="0" applyNumberFormat="1" applyFont="1" applyFill="1" applyAlignment="1">
      <alignment horizontal="left" vertical="top"/>
    </xf>
    <xf numFmtId="9" fontId="0" fillId="0" borderId="0" xfId="2" applyFont="1" applyAlignment="1">
      <alignment horizontal="left" vertical="top"/>
    </xf>
    <xf numFmtId="9" fontId="0" fillId="0" borderId="0" xfId="2" applyFont="1" applyFill="1" applyAlignment="1">
      <alignment horizontal="left" vertical="top"/>
    </xf>
    <xf numFmtId="49" fontId="8" fillId="0" borderId="3" xfId="0" applyNumberFormat="1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164" fontId="0" fillId="0" borderId="3" xfId="1" applyNumberFormat="1" applyFont="1" applyBorder="1" applyAlignment="1">
      <alignment horizontal="left" vertical="top"/>
    </xf>
    <xf numFmtId="164" fontId="0" fillId="0" borderId="3" xfId="1" applyNumberFormat="1" applyFont="1" applyFill="1" applyBorder="1" applyAlignment="1">
      <alignment horizontal="left" vertical="top"/>
    </xf>
    <xf numFmtId="9" fontId="0" fillId="0" borderId="0" xfId="2" applyFont="1" applyAlignment="1">
      <alignment horizontal="center" vertical="top"/>
    </xf>
    <xf numFmtId="0" fontId="5" fillId="0" borderId="0" xfId="0" applyFont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164" fontId="5" fillId="0" borderId="0" xfId="1" applyNumberFormat="1" applyFont="1" applyFill="1" applyAlignment="1">
      <alignment horizontal="left" vertical="top"/>
    </xf>
    <xf numFmtId="44" fontId="5" fillId="0" borderId="0" xfId="1" applyFont="1" applyAlignment="1">
      <alignment horizontal="left" vertical="top"/>
    </xf>
    <xf numFmtId="164" fontId="5" fillId="0" borderId="4" xfId="1" applyNumberFormat="1" applyFont="1" applyFill="1" applyBorder="1" applyAlignment="1">
      <alignment horizontal="left" vertical="top"/>
    </xf>
    <xf numFmtId="164" fontId="5" fillId="0" borderId="4" xfId="1" applyNumberFormat="1" applyFont="1" applyBorder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burke\AppData\Local\Temp\1\Temp1_newyorkcityschooltransparency201920%20(3).zip\NewYorkCitySchoolTransparency201920%20A-E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A"/>
      <sheetName val="Part B"/>
      <sheetName val="Part C"/>
      <sheetName val="Part D"/>
      <sheetName val="Part E"/>
    </sheetNames>
    <sheetDataSet>
      <sheetData sheetId="0"/>
      <sheetData sheetId="1"/>
      <sheetData sheetId="2"/>
      <sheetData sheetId="3">
        <row r="7">
          <cell r="A7" t="str">
            <v>Local School Code</v>
          </cell>
          <cell r="B7" t="str">
            <v>Does this school offer a Pre-K program? (Y/N)</v>
          </cell>
          <cell r="C7" t="str">
            <v>Does this school offer student/family support or community schools services? (Y/N)</v>
          </cell>
          <cell r="D7" t="str">
            <v>4-Year-Old 
Full-Day</v>
          </cell>
          <cell r="E7" t="str">
            <v>4-Year-Old 
Half-Day</v>
          </cell>
          <cell r="F7" t="str">
            <v>3-Year-Old 
Full-Day</v>
          </cell>
          <cell r="G7" t="str">
            <v>3-Year-Old 
Half-Day</v>
          </cell>
          <cell r="H7" t="str">
            <v>Total Pre-K Enrollment</v>
          </cell>
          <cell r="I7" t="str">
            <v>State Grants</v>
          </cell>
          <cell r="J7" t="str">
            <v>Other State &amp;  Local Funding</v>
          </cell>
          <cell r="K7" t="str">
            <v>Federal  Funding</v>
          </cell>
          <cell r="L7" t="str">
            <v>Total Pre-K Spending</v>
          </cell>
          <cell r="M7" t="str">
            <v>Community Schools Site Coordinator (FTE Basis)</v>
          </cell>
          <cell r="N7" t="str">
            <v>Enriched Academic Services</v>
          </cell>
          <cell r="O7" t="str">
            <v>Health, Mental Health/
Counseling, Dental Care</v>
          </cell>
          <cell r="P7" t="str">
            <v>Nutrition Services</v>
          </cell>
          <cell r="Q7" t="str">
            <v>Legal Services</v>
          </cell>
          <cell r="R7" t="str">
            <v>After-School Programs/
Extended Day Programs</v>
          </cell>
          <cell r="S7" t="str">
            <v>All Other</v>
          </cell>
          <cell r="T7" t="str">
            <v>Total Community Schools Spending</v>
          </cell>
          <cell r="U7" t="str">
            <v>Foundation Aid Community Schools Set-Aside</v>
          </cell>
          <cell r="V7" t="str">
            <v>Other State &amp; Local Funding</v>
          </cell>
          <cell r="W7" t="str">
            <v>Federal 
Funding</v>
          </cell>
        </row>
        <row r="8">
          <cell r="A8" t="str">
            <v>01M015</v>
          </cell>
          <cell r="B8" t="str">
            <v>Yes</v>
          </cell>
          <cell r="C8" t="str">
            <v>Yes</v>
          </cell>
          <cell r="D8">
            <v>15</v>
          </cell>
          <cell r="E8">
            <v>0</v>
          </cell>
          <cell r="F8">
            <v>0</v>
          </cell>
          <cell r="G8">
            <v>0</v>
          </cell>
          <cell r="H8">
            <v>15</v>
          </cell>
          <cell r="I8">
            <v>112894.41</v>
          </cell>
          <cell r="J8">
            <v>42206.949999999983</v>
          </cell>
          <cell r="K8">
            <v>0</v>
          </cell>
          <cell r="L8">
            <v>155101.35999999999</v>
          </cell>
          <cell r="M8">
            <v>1</v>
          </cell>
          <cell r="N8">
            <v>212693.46</v>
          </cell>
          <cell r="O8">
            <v>55564.72</v>
          </cell>
          <cell r="P8">
            <v>0</v>
          </cell>
          <cell r="Q8">
            <v>0</v>
          </cell>
          <cell r="R8">
            <v>152823.57999999999</v>
          </cell>
          <cell r="S8">
            <v>91694.15</v>
          </cell>
          <cell r="T8">
            <v>512775.91000000003</v>
          </cell>
          <cell r="U8">
            <v>311739.05</v>
          </cell>
          <cell r="V8">
            <v>201036.86000000004</v>
          </cell>
          <cell r="W8">
            <v>0</v>
          </cell>
        </row>
        <row r="9">
          <cell r="A9" t="str">
            <v>01M019</v>
          </cell>
          <cell r="B9" t="str">
            <v>Yes</v>
          </cell>
          <cell r="C9" t="str">
            <v>No</v>
          </cell>
          <cell r="D9">
            <v>15</v>
          </cell>
          <cell r="E9">
            <v>0</v>
          </cell>
          <cell r="F9">
            <v>0</v>
          </cell>
          <cell r="G9">
            <v>0</v>
          </cell>
          <cell r="H9">
            <v>15</v>
          </cell>
          <cell r="I9">
            <v>80723.899999999994</v>
          </cell>
          <cell r="J9">
            <v>80158.649999999994</v>
          </cell>
          <cell r="K9">
            <v>0</v>
          </cell>
          <cell r="L9">
            <v>160882.54999999999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01M020</v>
          </cell>
          <cell r="B10" t="str">
            <v>Yes</v>
          </cell>
          <cell r="C10" t="str">
            <v>No</v>
          </cell>
          <cell r="D10">
            <v>45</v>
          </cell>
          <cell r="E10">
            <v>0</v>
          </cell>
          <cell r="F10">
            <v>0</v>
          </cell>
          <cell r="G10">
            <v>0</v>
          </cell>
          <cell r="H10">
            <v>45</v>
          </cell>
          <cell r="I10">
            <v>330654.57</v>
          </cell>
          <cell r="J10">
            <v>177321.05</v>
          </cell>
          <cell r="K10">
            <v>0</v>
          </cell>
          <cell r="L10">
            <v>507975.62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A11" t="str">
            <v>01M034</v>
          </cell>
          <cell r="B11" t="str">
            <v>Yes</v>
          </cell>
          <cell r="C11" t="str">
            <v>No</v>
          </cell>
          <cell r="D11">
            <v>15</v>
          </cell>
          <cell r="E11">
            <v>0</v>
          </cell>
          <cell r="F11">
            <v>0</v>
          </cell>
          <cell r="G11">
            <v>0</v>
          </cell>
          <cell r="H11">
            <v>15</v>
          </cell>
          <cell r="I11">
            <v>134765.04999999999</v>
          </cell>
          <cell r="J11">
            <v>35583.870000000024</v>
          </cell>
          <cell r="K11">
            <v>0</v>
          </cell>
          <cell r="L11">
            <v>170348.92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01M063</v>
          </cell>
          <cell r="B12" t="str">
            <v>Yes</v>
          </cell>
          <cell r="C12" t="str">
            <v>No</v>
          </cell>
          <cell r="D12">
            <v>30</v>
          </cell>
          <cell r="E12">
            <v>0</v>
          </cell>
          <cell r="F12">
            <v>0</v>
          </cell>
          <cell r="G12">
            <v>0</v>
          </cell>
          <cell r="H12">
            <v>30</v>
          </cell>
          <cell r="I12">
            <v>204422.92</v>
          </cell>
          <cell r="J12">
            <v>140836.00999999998</v>
          </cell>
          <cell r="K12">
            <v>0</v>
          </cell>
          <cell r="L12">
            <v>345258.93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01M064</v>
          </cell>
          <cell r="B13" t="str">
            <v>Yes</v>
          </cell>
          <cell r="C13" t="str">
            <v>Yes</v>
          </cell>
          <cell r="D13">
            <v>30</v>
          </cell>
          <cell r="E13">
            <v>0</v>
          </cell>
          <cell r="F13">
            <v>0</v>
          </cell>
          <cell r="G13">
            <v>0</v>
          </cell>
          <cell r="H13">
            <v>30</v>
          </cell>
          <cell r="I13">
            <v>156843.45000000001</v>
          </cell>
          <cell r="J13">
            <v>185098.66999999998</v>
          </cell>
          <cell r="K13">
            <v>0</v>
          </cell>
          <cell r="L13">
            <v>341942.12</v>
          </cell>
          <cell r="M13">
            <v>1</v>
          </cell>
          <cell r="N13">
            <v>66119.97</v>
          </cell>
          <cell r="O13">
            <v>27600.61</v>
          </cell>
          <cell r="P13">
            <v>0</v>
          </cell>
          <cell r="Q13">
            <v>0</v>
          </cell>
          <cell r="R13">
            <v>138003.03</v>
          </cell>
          <cell r="S13">
            <v>82801.820000000007</v>
          </cell>
          <cell r="T13">
            <v>314525.43</v>
          </cell>
          <cell r="U13">
            <v>23417.61</v>
          </cell>
          <cell r="V13">
            <v>15101.75</v>
          </cell>
          <cell r="W13">
            <v>276006.07</v>
          </cell>
        </row>
        <row r="14">
          <cell r="A14" t="str">
            <v>01M110</v>
          </cell>
          <cell r="B14" t="str">
            <v>Yes</v>
          </cell>
          <cell r="C14" t="str">
            <v>No</v>
          </cell>
          <cell r="D14">
            <v>30</v>
          </cell>
          <cell r="E14">
            <v>0</v>
          </cell>
          <cell r="F14">
            <v>0</v>
          </cell>
          <cell r="G14">
            <v>0</v>
          </cell>
          <cell r="H14">
            <v>30</v>
          </cell>
          <cell r="I14">
            <v>266122.05</v>
          </cell>
          <cell r="J14">
            <v>92856.910000000033</v>
          </cell>
          <cell r="K14">
            <v>0</v>
          </cell>
          <cell r="L14">
            <v>358978.96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A15" t="str">
            <v>01M134</v>
          </cell>
          <cell r="B15" t="str">
            <v>Yes</v>
          </cell>
          <cell r="C15" t="str">
            <v>No</v>
          </cell>
          <cell r="D15">
            <v>15</v>
          </cell>
          <cell r="E15">
            <v>0</v>
          </cell>
          <cell r="F15">
            <v>0</v>
          </cell>
          <cell r="G15">
            <v>0</v>
          </cell>
          <cell r="H15">
            <v>15</v>
          </cell>
          <cell r="I15">
            <v>57160.83</v>
          </cell>
          <cell r="J15">
            <v>138771.10999999999</v>
          </cell>
          <cell r="K15">
            <v>0</v>
          </cell>
          <cell r="L15">
            <v>195931.94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A16" t="str">
            <v>01M140</v>
          </cell>
          <cell r="B16" t="str">
            <v>Yes</v>
          </cell>
          <cell r="C16" t="str">
            <v>No</v>
          </cell>
          <cell r="D16">
            <v>15</v>
          </cell>
          <cell r="E16">
            <v>0</v>
          </cell>
          <cell r="F16">
            <v>0</v>
          </cell>
          <cell r="G16">
            <v>0</v>
          </cell>
          <cell r="H16">
            <v>15</v>
          </cell>
          <cell r="I16">
            <v>111597.08</v>
          </cell>
          <cell r="J16">
            <v>50025.12000000001</v>
          </cell>
          <cell r="K16">
            <v>0</v>
          </cell>
          <cell r="L16">
            <v>161622.20000000001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01M142</v>
          </cell>
          <cell r="B17" t="str">
            <v>Yes</v>
          </cell>
          <cell r="C17" t="str">
            <v>Yes</v>
          </cell>
          <cell r="D17">
            <v>45</v>
          </cell>
          <cell r="E17">
            <v>0</v>
          </cell>
          <cell r="F17">
            <v>0</v>
          </cell>
          <cell r="G17">
            <v>0</v>
          </cell>
          <cell r="H17">
            <v>45</v>
          </cell>
          <cell r="I17">
            <v>318368.73</v>
          </cell>
          <cell r="J17">
            <v>305205.46999999997</v>
          </cell>
          <cell r="K17">
            <v>0</v>
          </cell>
          <cell r="L17">
            <v>623574.19999999995</v>
          </cell>
          <cell r="M17">
            <v>1</v>
          </cell>
          <cell r="N17">
            <v>403393.73</v>
          </cell>
          <cell r="O17">
            <v>42929.48</v>
          </cell>
          <cell r="P17">
            <v>0</v>
          </cell>
          <cell r="Q17">
            <v>0</v>
          </cell>
          <cell r="R17">
            <v>214647.38</v>
          </cell>
          <cell r="S17">
            <v>128788.43</v>
          </cell>
          <cell r="T17">
            <v>789759.02</v>
          </cell>
          <cell r="U17">
            <v>219142.09</v>
          </cell>
          <cell r="V17">
            <v>141322.17000000004</v>
          </cell>
          <cell r="W17">
            <v>429294.76</v>
          </cell>
        </row>
        <row r="18">
          <cell r="A18" t="str">
            <v>01M184</v>
          </cell>
          <cell r="B18" t="str">
            <v>Yes</v>
          </cell>
          <cell r="C18" t="str">
            <v>No</v>
          </cell>
          <cell r="D18">
            <v>30</v>
          </cell>
          <cell r="E18">
            <v>0</v>
          </cell>
          <cell r="F18">
            <v>0</v>
          </cell>
          <cell r="G18">
            <v>0</v>
          </cell>
          <cell r="H18">
            <v>30</v>
          </cell>
          <cell r="I18">
            <v>322471.06</v>
          </cell>
          <cell r="J18">
            <v>6852.289999999979</v>
          </cell>
          <cell r="K18">
            <v>0</v>
          </cell>
          <cell r="L18">
            <v>329323.34999999998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A19" t="str">
            <v>01M188</v>
          </cell>
          <cell r="B19" t="str">
            <v>Yes</v>
          </cell>
          <cell r="C19" t="str">
            <v>Yes</v>
          </cell>
          <cell r="D19">
            <v>15</v>
          </cell>
          <cell r="E19">
            <v>0</v>
          </cell>
          <cell r="F19">
            <v>0</v>
          </cell>
          <cell r="G19">
            <v>0</v>
          </cell>
          <cell r="H19">
            <v>15</v>
          </cell>
          <cell r="I19">
            <v>120001.78</v>
          </cell>
          <cell r="J19">
            <v>70196.820000000007</v>
          </cell>
          <cell r="K19">
            <v>0</v>
          </cell>
          <cell r="L19">
            <v>190198.6</v>
          </cell>
          <cell r="M19">
            <v>1</v>
          </cell>
          <cell r="N19">
            <v>841927.96</v>
          </cell>
          <cell r="O19">
            <v>96640.59</v>
          </cell>
          <cell r="P19">
            <v>0</v>
          </cell>
          <cell r="Q19">
            <v>0</v>
          </cell>
          <cell r="R19">
            <v>183202.96</v>
          </cell>
          <cell r="S19">
            <v>109921.78</v>
          </cell>
          <cell r="T19">
            <v>1231693.29</v>
          </cell>
          <cell r="U19">
            <v>748800.57</v>
          </cell>
          <cell r="V19">
            <v>482892.72000000009</v>
          </cell>
          <cell r="W19">
            <v>0</v>
          </cell>
        </row>
        <row r="20">
          <cell r="A20" t="str">
            <v>01M292</v>
          </cell>
          <cell r="B20" t="str">
            <v>No</v>
          </cell>
          <cell r="C20" t="str">
            <v>Yes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519560.78</v>
          </cell>
          <cell r="O20">
            <v>127471.4</v>
          </cell>
          <cell r="P20">
            <v>0</v>
          </cell>
          <cell r="Q20">
            <v>0</v>
          </cell>
          <cell r="R20">
            <v>187357.01</v>
          </cell>
          <cell r="S20">
            <v>112414.2</v>
          </cell>
          <cell r="T20">
            <v>946803.39</v>
          </cell>
          <cell r="U20">
            <v>575603.46</v>
          </cell>
          <cell r="V20">
            <v>371199.93000000005</v>
          </cell>
          <cell r="W20">
            <v>0</v>
          </cell>
        </row>
        <row r="21">
          <cell r="A21" t="str">
            <v>01M315</v>
          </cell>
          <cell r="B21" t="str">
            <v>Yes</v>
          </cell>
          <cell r="C21" t="str">
            <v>No</v>
          </cell>
          <cell r="D21">
            <v>30</v>
          </cell>
          <cell r="E21">
            <v>0</v>
          </cell>
          <cell r="F21">
            <v>0</v>
          </cell>
          <cell r="G21">
            <v>0</v>
          </cell>
          <cell r="H21">
            <v>30</v>
          </cell>
          <cell r="I21">
            <v>289771.32</v>
          </cell>
          <cell r="J21">
            <v>41102.549999999988</v>
          </cell>
          <cell r="K21">
            <v>0</v>
          </cell>
          <cell r="L21">
            <v>330873.87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A22" t="str">
            <v>01M332</v>
          </cell>
          <cell r="B22" t="str">
            <v>No</v>
          </cell>
          <cell r="C22" t="str">
            <v>No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A23" t="str">
            <v>01M361</v>
          </cell>
          <cell r="B23" t="str">
            <v>Yes</v>
          </cell>
          <cell r="C23" t="str">
            <v>No</v>
          </cell>
          <cell r="D23">
            <v>30</v>
          </cell>
          <cell r="E23">
            <v>0</v>
          </cell>
          <cell r="F23">
            <v>0</v>
          </cell>
          <cell r="G23">
            <v>0</v>
          </cell>
          <cell r="H23">
            <v>30</v>
          </cell>
          <cell r="I23">
            <v>270628.37</v>
          </cell>
          <cell r="J23">
            <v>94574.030000000028</v>
          </cell>
          <cell r="K23">
            <v>0</v>
          </cell>
          <cell r="L23">
            <v>365202.4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A24" t="str">
            <v>01M363</v>
          </cell>
          <cell r="B24" t="str">
            <v>Yes</v>
          </cell>
          <cell r="C24" t="str">
            <v>No</v>
          </cell>
          <cell r="D24">
            <v>30</v>
          </cell>
          <cell r="E24">
            <v>0</v>
          </cell>
          <cell r="F24">
            <v>0</v>
          </cell>
          <cell r="G24">
            <v>0</v>
          </cell>
          <cell r="H24">
            <v>30</v>
          </cell>
          <cell r="I24">
            <v>268049.82</v>
          </cell>
          <cell r="J24">
            <v>101687.97999999998</v>
          </cell>
          <cell r="K24">
            <v>0</v>
          </cell>
          <cell r="L24">
            <v>369737.8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A25" t="str">
            <v>01M364</v>
          </cell>
          <cell r="B25" t="str">
            <v>Yes</v>
          </cell>
          <cell r="C25" t="str">
            <v>No</v>
          </cell>
          <cell r="D25">
            <v>30</v>
          </cell>
          <cell r="E25">
            <v>0</v>
          </cell>
          <cell r="F25">
            <v>0</v>
          </cell>
          <cell r="G25">
            <v>0</v>
          </cell>
          <cell r="H25">
            <v>30</v>
          </cell>
          <cell r="I25">
            <v>275795.58</v>
          </cell>
          <cell r="J25">
            <v>84424.510000000009</v>
          </cell>
          <cell r="K25">
            <v>0</v>
          </cell>
          <cell r="L25">
            <v>360220.09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A26" t="str">
            <v>01M378</v>
          </cell>
          <cell r="B26" t="str">
            <v>No</v>
          </cell>
          <cell r="C26" t="str">
            <v>No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01M448</v>
          </cell>
          <cell r="B27" t="str">
            <v>No</v>
          </cell>
          <cell r="C27" t="str">
            <v>No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01M450</v>
          </cell>
          <cell r="B28" t="str">
            <v>No</v>
          </cell>
          <cell r="C28" t="str">
            <v>No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A29" t="str">
            <v>01M458</v>
          </cell>
          <cell r="B29" t="str">
            <v>No</v>
          </cell>
          <cell r="C29" t="str">
            <v>No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A30" t="str">
            <v>01M509</v>
          </cell>
          <cell r="B30" t="str">
            <v>No</v>
          </cell>
          <cell r="C30" t="str">
            <v>No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A31" t="str">
            <v>01M515</v>
          </cell>
          <cell r="B31" t="str">
            <v>No</v>
          </cell>
          <cell r="C31" t="str">
            <v>No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A32" t="str">
            <v>01M539</v>
          </cell>
          <cell r="B32" t="str">
            <v>No</v>
          </cell>
          <cell r="C32" t="str">
            <v>No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A33" t="str">
            <v>01M650</v>
          </cell>
          <cell r="B33" t="str">
            <v>No</v>
          </cell>
          <cell r="C33" t="str">
            <v>No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A34" t="str">
            <v>01M696</v>
          </cell>
          <cell r="B34" t="str">
            <v>No</v>
          </cell>
          <cell r="C34" t="str">
            <v>No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A35" t="str">
            <v>01M839</v>
          </cell>
          <cell r="B35" t="str">
            <v>No</v>
          </cell>
          <cell r="C35" t="str">
            <v>Yes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408724.8</v>
          </cell>
          <cell r="O35">
            <v>39816.58</v>
          </cell>
          <cell r="P35">
            <v>0</v>
          </cell>
          <cell r="Q35">
            <v>0</v>
          </cell>
          <cell r="R35">
            <v>199082.88</v>
          </cell>
          <cell r="S35">
            <v>119449.73</v>
          </cell>
          <cell r="T35">
            <v>767073.99</v>
          </cell>
          <cell r="U35">
            <v>224275.55</v>
          </cell>
          <cell r="V35">
            <v>144632.67999999993</v>
          </cell>
          <cell r="W35">
            <v>398165.76000000001</v>
          </cell>
        </row>
        <row r="36">
          <cell r="A36" t="str">
            <v>02M001</v>
          </cell>
          <cell r="B36" t="str">
            <v>Yes</v>
          </cell>
          <cell r="C36" t="str">
            <v>Yes</v>
          </cell>
          <cell r="D36">
            <v>30</v>
          </cell>
          <cell r="E36">
            <v>0</v>
          </cell>
          <cell r="F36">
            <v>0</v>
          </cell>
          <cell r="G36">
            <v>0</v>
          </cell>
          <cell r="H36">
            <v>30</v>
          </cell>
          <cell r="I36">
            <v>58512.55</v>
          </cell>
          <cell r="J36">
            <v>336665.52</v>
          </cell>
          <cell r="K36">
            <v>0</v>
          </cell>
          <cell r="L36">
            <v>395178.07</v>
          </cell>
          <cell r="M36">
            <v>1</v>
          </cell>
          <cell r="N36">
            <v>12772.2</v>
          </cell>
          <cell r="O36">
            <v>12772.2</v>
          </cell>
          <cell r="P36">
            <v>0</v>
          </cell>
          <cell r="Q36">
            <v>0</v>
          </cell>
          <cell r="R36">
            <v>63861</v>
          </cell>
          <cell r="S36">
            <v>38316.6</v>
          </cell>
          <cell r="T36">
            <v>127722</v>
          </cell>
          <cell r="U36">
            <v>0</v>
          </cell>
          <cell r="V36">
            <v>0</v>
          </cell>
          <cell r="W36">
            <v>127722</v>
          </cell>
        </row>
        <row r="37">
          <cell r="A37" t="str">
            <v>02M002</v>
          </cell>
          <cell r="B37" t="str">
            <v>Yes</v>
          </cell>
          <cell r="C37" t="str">
            <v>No</v>
          </cell>
          <cell r="D37">
            <v>30</v>
          </cell>
          <cell r="E37">
            <v>0</v>
          </cell>
          <cell r="F37">
            <v>0</v>
          </cell>
          <cell r="G37">
            <v>0</v>
          </cell>
          <cell r="H37">
            <v>30</v>
          </cell>
          <cell r="I37">
            <v>128404.58</v>
          </cell>
          <cell r="J37">
            <v>301730.27999999997</v>
          </cell>
          <cell r="K37">
            <v>0</v>
          </cell>
          <cell r="L37">
            <v>430134.86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A38" t="str">
            <v>02M003</v>
          </cell>
          <cell r="B38" t="str">
            <v>Yes</v>
          </cell>
          <cell r="C38" t="str">
            <v>No</v>
          </cell>
          <cell r="D38">
            <v>60</v>
          </cell>
          <cell r="E38">
            <v>0</v>
          </cell>
          <cell r="F38">
            <v>0</v>
          </cell>
          <cell r="G38">
            <v>0</v>
          </cell>
          <cell r="H38">
            <v>60</v>
          </cell>
          <cell r="I38">
            <v>559165.4</v>
          </cell>
          <cell r="J38">
            <v>175683.53000000003</v>
          </cell>
          <cell r="K38">
            <v>0</v>
          </cell>
          <cell r="L38">
            <v>734848.93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A39" t="str">
            <v>02M006</v>
          </cell>
          <cell r="B39" t="str">
            <v>Yes</v>
          </cell>
          <cell r="C39" t="str">
            <v>No</v>
          </cell>
          <cell r="D39">
            <v>60</v>
          </cell>
          <cell r="E39">
            <v>0</v>
          </cell>
          <cell r="F39">
            <v>0</v>
          </cell>
          <cell r="G39">
            <v>0</v>
          </cell>
          <cell r="H39">
            <v>60</v>
          </cell>
          <cell r="I39">
            <v>208478.57</v>
          </cell>
          <cell r="J39">
            <v>563658.86999999988</v>
          </cell>
          <cell r="K39">
            <v>0</v>
          </cell>
          <cell r="L39">
            <v>772137.44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A40" t="str">
            <v>02M011</v>
          </cell>
          <cell r="B40" t="str">
            <v>Yes</v>
          </cell>
          <cell r="C40" t="str">
            <v>No</v>
          </cell>
          <cell r="D40">
            <v>15</v>
          </cell>
          <cell r="E40">
            <v>0</v>
          </cell>
          <cell r="F40">
            <v>0</v>
          </cell>
          <cell r="G40">
            <v>0</v>
          </cell>
          <cell r="H40">
            <v>15</v>
          </cell>
          <cell r="I40">
            <v>135873.88</v>
          </cell>
          <cell r="J40">
            <v>25484</v>
          </cell>
          <cell r="K40">
            <v>0</v>
          </cell>
          <cell r="L40">
            <v>161357.88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A41" t="str">
            <v>02M033</v>
          </cell>
          <cell r="B41" t="str">
            <v>Yes</v>
          </cell>
          <cell r="C41" t="str">
            <v>No</v>
          </cell>
          <cell r="D41">
            <v>30</v>
          </cell>
          <cell r="E41">
            <v>0</v>
          </cell>
          <cell r="F41">
            <v>0</v>
          </cell>
          <cell r="G41">
            <v>0</v>
          </cell>
          <cell r="H41">
            <v>30</v>
          </cell>
          <cell r="I41">
            <v>284305.64</v>
          </cell>
          <cell r="J41">
            <v>46043.099999999977</v>
          </cell>
          <cell r="K41">
            <v>0</v>
          </cell>
          <cell r="L41">
            <v>330348.74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A42" t="str">
            <v>02M040</v>
          </cell>
          <cell r="B42" t="str">
            <v>Yes</v>
          </cell>
          <cell r="C42" t="str">
            <v>No</v>
          </cell>
          <cell r="D42">
            <v>15</v>
          </cell>
          <cell r="E42">
            <v>0</v>
          </cell>
          <cell r="F42">
            <v>0</v>
          </cell>
          <cell r="G42">
            <v>0</v>
          </cell>
          <cell r="H42">
            <v>15</v>
          </cell>
          <cell r="I42">
            <v>149610.51999999999</v>
          </cell>
          <cell r="J42">
            <v>54859.960000000021</v>
          </cell>
          <cell r="K42">
            <v>0</v>
          </cell>
          <cell r="L42">
            <v>204470.48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02M041</v>
          </cell>
          <cell r="B43" t="str">
            <v>Yes</v>
          </cell>
          <cell r="C43" t="str">
            <v>No</v>
          </cell>
          <cell r="D43">
            <v>45</v>
          </cell>
          <cell r="E43">
            <v>0</v>
          </cell>
          <cell r="F43">
            <v>0</v>
          </cell>
          <cell r="G43">
            <v>0</v>
          </cell>
          <cell r="H43">
            <v>45</v>
          </cell>
          <cell r="I43">
            <v>369677.51</v>
          </cell>
          <cell r="J43">
            <v>168580.92000000004</v>
          </cell>
          <cell r="K43">
            <v>0</v>
          </cell>
          <cell r="L43">
            <v>538258.43000000005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A44" t="str">
            <v>02M042</v>
          </cell>
          <cell r="B44" t="str">
            <v>Yes</v>
          </cell>
          <cell r="C44" t="str">
            <v>No</v>
          </cell>
          <cell r="D44">
            <v>45</v>
          </cell>
          <cell r="E44">
            <v>0</v>
          </cell>
          <cell r="F44">
            <v>0</v>
          </cell>
          <cell r="G44">
            <v>0</v>
          </cell>
          <cell r="H44">
            <v>45</v>
          </cell>
          <cell r="I44">
            <v>241074.51</v>
          </cell>
          <cell r="J44">
            <v>297433.67000000004</v>
          </cell>
          <cell r="K44">
            <v>0</v>
          </cell>
          <cell r="L44">
            <v>538508.18000000005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A45" t="str">
            <v>02M047</v>
          </cell>
          <cell r="B45" t="str">
            <v>No</v>
          </cell>
          <cell r="C45" t="str">
            <v>No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A46" t="str">
            <v>02M051</v>
          </cell>
          <cell r="B46" t="str">
            <v>Yes</v>
          </cell>
          <cell r="C46" t="str">
            <v>No</v>
          </cell>
          <cell r="D46">
            <v>60</v>
          </cell>
          <cell r="E46">
            <v>0</v>
          </cell>
          <cell r="F46">
            <v>0</v>
          </cell>
          <cell r="G46">
            <v>0</v>
          </cell>
          <cell r="H46">
            <v>60</v>
          </cell>
          <cell r="I46">
            <v>575840.65</v>
          </cell>
          <cell r="J46">
            <v>106720.66999999993</v>
          </cell>
          <cell r="K46">
            <v>0</v>
          </cell>
          <cell r="L46">
            <v>682561.32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02M059</v>
          </cell>
          <cell r="B47" t="str">
            <v>Yes</v>
          </cell>
          <cell r="C47" t="str">
            <v>No</v>
          </cell>
          <cell r="D47">
            <v>15</v>
          </cell>
          <cell r="E47">
            <v>0</v>
          </cell>
          <cell r="F47">
            <v>0</v>
          </cell>
          <cell r="G47">
            <v>0</v>
          </cell>
          <cell r="H47">
            <v>15</v>
          </cell>
          <cell r="I47">
            <v>143667.37</v>
          </cell>
          <cell r="J47">
            <v>82708.570000000007</v>
          </cell>
          <cell r="K47">
            <v>0</v>
          </cell>
          <cell r="L47">
            <v>226375.94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A48" t="str">
            <v>02M077</v>
          </cell>
          <cell r="B48" t="str">
            <v>No</v>
          </cell>
          <cell r="C48" t="str">
            <v>No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A49" t="str">
            <v>02M089</v>
          </cell>
          <cell r="B49" t="str">
            <v>Yes</v>
          </cell>
          <cell r="C49" t="str">
            <v>No</v>
          </cell>
          <cell r="D49">
            <v>30</v>
          </cell>
          <cell r="E49">
            <v>0</v>
          </cell>
          <cell r="F49">
            <v>0</v>
          </cell>
          <cell r="G49">
            <v>0</v>
          </cell>
          <cell r="H49">
            <v>30</v>
          </cell>
          <cell r="I49">
            <v>276769.34000000003</v>
          </cell>
          <cell r="J49">
            <v>95258.699999999953</v>
          </cell>
          <cell r="K49">
            <v>0</v>
          </cell>
          <cell r="L49">
            <v>372028.04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A50" t="str">
            <v>02M104</v>
          </cell>
          <cell r="B50" t="str">
            <v>No</v>
          </cell>
          <cell r="C50" t="str">
            <v>No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02M111</v>
          </cell>
          <cell r="B51" t="str">
            <v>Yes</v>
          </cell>
          <cell r="C51" t="str">
            <v>No</v>
          </cell>
          <cell r="D51">
            <v>45</v>
          </cell>
          <cell r="E51">
            <v>0</v>
          </cell>
          <cell r="F51">
            <v>0</v>
          </cell>
          <cell r="G51">
            <v>0</v>
          </cell>
          <cell r="H51">
            <v>45</v>
          </cell>
          <cell r="I51">
            <v>343322.63</v>
          </cell>
          <cell r="J51">
            <v>152092.60999999999</v>
          </cell>
          <cell r="K51">
            <v>0</v>
          </cell>
          <cell r="L51">
            <v>495415.24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A52" t="str">
            <v>02M114</v>
          </cell>
          <cell r="B52" t="str">
            <v>No</v>
          </cell>
          <cell r="C52" t="str">
            <v>No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02M116</v>
          </cell>
          <cell r="B53" t="str">
            <v>Yes</v>
          </cell>
          <cell r="C53" t="str">
            <v>No</v>
          </cell>
          <cell r="D53">
            <v>45</v>
          </cell>
          <cell r="E53">
            <v>0</v>
          </cell>
          <cell r="F53">
            <v>0</v>
          </cell>
          <cell r="G53">
            <v>0</v>
          </cell>
          <cell r="H53">
            <v>45</v>
          </cell>
          <cell r="I53">
            <v>426857.75</v>
          </cell>
          <cell r="J53">
            <v>104600.82999999996</v>
          </cell>
          <cell r="K53">
            <v>0</v>
          </cell>
          <cell r="L53">
            <v>531458.57999999996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A54" t="str">
            <v>02M124</v>
          </cell>
          <cell r="B54" t="str">
            <v>Yes</v>
          </cell>
          <cell r="C54" t="str">
            <v>No</v>
          </cell>
          <cell r="D54">
            <v>60</v>
          </cell>
          <cell r="E54">
            <v>0</v>
          </cell>
          <cell r="F54">
            <v>0</v>
          </cell>
          <cell r="G54">
            <v>0</v>
          </cell>
          <cell r="H54">
            <v>60</v>
          </cell>
          <cell r="I54">
            <v>517590.28</v>
          </cell>
          <cell r="J54">
            <v>245906.65000000002</v>
          </cell>
          <cell r="K54">
            <v>0</v>
          </cell>
          <cell r="L54">
            <v>763496.93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02M126</v>
          </cell>
          <cell r="B55" t="str">
            <v>Yes</v>
          </cell>
          <cell r="C55" t="str">
            <v>No</v>
          </cell>
          <cell r="D55">
            <v>30</v>
          </cell>
          <cell r="E55">
            <v>0</v>
          </cell>
          <cell r="F55">
            <v>0</v>
          </cell>
          <cell r="G55">
            <v>0</v>
          </cell>
          <cell r="H55">
            <v>30</v>
          </cell>
          <cell r="I55">
            <v>102386.49</v>
          </cell>
          <cell r="J55">
            <v>493625.08999999997</v>
          </cell>
          <cell r="K55">
            <v>0</v>
          </cell>
          <cell r="L55">
            <v>596011.57999999996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A56" t="str">
            <v>02M130</v>
          </cell>
          <cell r="B56" t="str">
            <v>Yes</v>
          </cell>
          <cell r="C56" t="str">
            <v>No</v>
          </cell>
          <cell r="D56">
            <v>30</v>
          </cell>
          <cell r="E56">
            <v>0</v>
          </cell>
          <cell r="F56">
            <v>0</v>
          </cell>
          <cell r="G56">
            <v>0</v>
          </cell>
          <cell r="H56">
            <v>30</v>
          </cell>
          <cell r="I56">
            <v>292584.81</v>
          </cell>
          <cell r="J56">
            <v>67268.979999999981</v>
          </cell>
          <cell r="K56">
            <v>0</v>
          </cell>
          <cell r="L56">
            <v>359853.79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02M131</v>
          </cell>
          <cell r="B57" t="str">
            <v>No</v>
          </cell>
          <cell r="C57" t="str">
            <v>No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A58" t="str">
            <v>02M135</v>
          </cell>
          <cell r="B58" t="str">
            <v>No</v>
          </cell>
          <cell r="C58" t="str">
            <v>No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A59" t="str">
            <v>02M139</v>
          </cell>
          <cell r="B59" t="str">
            <v>No</v>
          </cell>
          <cell r="C59" t="str">
            <v>No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A60" t="str">
            <v>02M150</v>
          </cell>
          <cell r="B60" t="str">
            <v>Yes</v>
          </cell>
          <cell r="C60" t="str">
            <v>No</v>
          </cell>
          <cell r="D60">
            <v>15</v>
          </cell>
          <cell r="E60">
            <v>0</v>
          </cell>
          <cell r="F60">
            <v>0</v>
          </cell>
          <cell r="G60">
            <v>0</v>
          </cell>
          <cell r="H60">
            <v>15</v>
          </cell>
          <cell r="I60">
            <v>121815.73</v>
          </cell>
          <cell r="J60">
            <v>43913.680000000008</v>
          </cell>
          <cell r="K60">
            <v>0</v>
          </cell>
          <cell r="L60">
            <v>165729.41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A61" t="str">
            <v>02M151</v>
          </cell>
          <cell r="B61" t="str">
            <v>Yes</v>
          </cell>
          <cell r="C61" t="str">
            <v>No</v>
          </cell>
          <cell r="D61">
            <v>60</v>
          </cell>
          <cell r="E61">
            <v>0</v>
          </cell>
          <cell r="F61">
            <v>0</v>
          </cell>
          <cell r="G61">
            <v>0</v>
          </cell>
          <cell r="H61">
            <v>60</v>
          </cell>
          <cell r="I61">
            <v>578194.5</v>
          </cell>
          <cell r="J61">
            <v>109869.54000000004</v>
          </cell>
          <cell r="K61">
            <v>0</v>
          </cell>
          <cell r="L61">
            <v>688064.04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02M158</v>
          </cell>
          <cell r="B62" t="str">
            <v>Yes</v>
          </cell>
          <cell r="C62" t="str">
            <v>No</v>
          </cell>
          <cell r="D62">
            <v>60</v>
          </cell>
          <cell r="E62">
            <v>0</v>
          </cell>
          <cell r="F62">
            <v>0</v>
          </cell>
          <cell r="G62">
            <v>0</v>
          </cell>
          <cell r="H62">
            <v>60</v>
          </cell>
          <cell r="I62">
            <v>581435.18999999994</v>
          </cell>
          <cell r="J62">
            <v>102491.74000000011</v>
          </cell>
          <cell r="K62">
            <v>0</v>
          </cell>
          <cell r="L62">
            <v>683926.93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A63" t="str">
            <v>02M167</v>
          </cell>
          <cell r="B63" t="str">
            <v>No</v>
          </cell>
          <cell r="C63" t="str">
            <v>No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</row>
        <row r="64">
          <cell r="A64" t="str">
            <v>02M177</v>
          </cell>
          <cell r="B64" t="str">
            <v>No</v>
          </cell>
          <cell r="C64" t="str">
            <v>No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</row>
        <row r="65">
          <cell r="A65" t="str">
            <v>02M183</v>
          </cell>
          <cell r="B65" t="str">
            <v>Yes</v>
          </cell>
          <cell r="C65" t="str">
            <v>No</v>
          </cell>
          <cell r="D65">
            <v>30</v>
          </cell>
          <cell r="E65">
            <v>0</v>
          </cell>
          <cell r="F65">
            <v>0</v>
          </cell>
          <cell r="G65">
            <v>0</v>
          </cell>
          <cell r="H65">
            <v>30</v>
          </cell>
          <cell r="I65">
            <v>134999.99</v>
          </cell>
          <cell r="J65">
            <v>346829.76</v>
          </cell>
          <cell r="K65">
            <v>0</v>
          </cell>
          <cell r="L65">
            <v>481829.75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A66" t="str">
            <v>02M198</v>
          </cell>
          <cell r="B66" t="str">
            <v>Yes</v>
          </cell>
          <cell r="C66" t="str">
            <v>No</v>
          </cell>
          <cell r="D66">
            <v>45</v>
          </cell>
          <cell r="E66">
            <v>0</v>
          </cell>
          <cell r="F66">
            <v>0</v>
          </cell>
          <cell r="G66">
            <v>0</v>
          </cell>
          <cell r="H66">
            <v>45</v>
          </cell>
          <cell r="I66">
            <v>376881.43</v>
          </cell>
          <cell r="J66">
            <v>387930.04</v>
          </cell>
          <cell r="K66">
            <v>0</v>
          </cell>
          <cell r="L66">
            <v>764811.47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A67" t="str">
            <v>02M212</v>
          </cell>
          <cell r="B67" t="str">
            <v>Yes</v>
          </cell>
          <cell r="C67" t="str">
            <v>No</v>
          </cell>
          <cell r="D67">
            <v>30</v>
          </cell>
          <cell r="E67">
            <v>0</v>
          </cell>
          <cell r="F67">
            <v>0</v>
          </cell>
          <cell r="G67">
            <v>0</v>
          </cell>
          <cell r="H67">
            <v>30</v>
          </cell>
          <cell r="I67">
            <v>295381.26</v>
          </cell>
          <cell r="J67">
            <v>52271.02999999997</v>
          </cell>
          <cell r="K67">
            <v>0</v>
          </cell>
          <cell r="L67">
            <v>347652.29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A68" t="str">
            <v>02M217</v>
          </cell>
          <cell r="B68" t="str">
            <v>Yes</v>
          </cell>
          <cell r="C68" t="str">
            <v>No</v>
          </cell>
          <cell r="D68">
            <v>30</v>
          </cell>
          <cell r="E68">
            <v>0</v>
          </cell>
          <cell r="F68">
            <v>0</v>
          </cell>
          <cell r="G68">
            <v>0</v>
          </cell>
          <cell r="H68">
            <v>30</v>
          </cell>
          <cell r="I68">
            <v>331561.42</v>
          </cell>
          <cell r="J68">
            <v>133433.03000000003</v>
          </cell>
          <cell r="K68">
            <v>0</v>
          </cell>
          <cell r="L68">
            <v>464994.45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A69" t="str">
            <v>02M225</v>
          </cell>
          <cell r="B69" t="str">
            <v>Yes</v>
          </cell>
          <cell r="C69" t="str">
            <v>No</v>
          </cell>
          <cell r="D69">
            <v>30</v>
          </cell>
          <cell r="E69">
            <v>0</v>
          </cell>
          <cell r="F69">
            <v>0</v>
          </cell>
          <cell r="G69">
            <v>0</v>
          </cell>
          <cell r="H69">
            <v>30</v>
          </cell>
          <cell r="I69">
            <v>249013.73</v>
          </cell>
          <cell r="J69">
            <v>151889.9</v>
          </cell>
          <cell r="K69">
            <v>0</v>
          </cell>
          <cell r="L69">
            <v>400903.63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A70" t="str">
            <v>02M234</v>
          </cell>
          <cell r="B70" t="str">
            <v>No</v>
          </cell>
          <cell r="C70" t="str">
            <v>No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A71" t="str">
            <v>02M255</v>
          </cell>
          <cell r="B71" t="str">
            <v>No</v>
          </cell>
          <cell r="C71" t="str">
            <v>No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A72" t="str">
            <v>02M260</v>
          </cell>
          <cell r="B72" t="str">
            <v>No</v>
          </cell>
          <cell r="C72" t="str">
            <v>No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A73" t="str">
            <v>02M267</v>
          </cell>
          <cell r="B73" t="str">
            <v>No</v>
          </cell>
          <cell r="C73" t="str">
            <v>No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02M276</v>
          </cell>
          <cell r="B74" t="str">
            <v>Yes</v>
          </cell>
          <cell r="C74" t="str">
            <v>No</v>
          </cell>
          <cell r="D74">
            <v>15</v>
          </cell>
          <cell r="E74">
            <v>0</v>
          </cell>
          <cell r="F74">
            <v>0</v>
          </cell>
          <cell r="G74">
            <v>0</v>
          </cell>
          <cell r="H74">
            <v>15</v>
          </cell>
          <cell r="I74">
            <v>58500.76</v>
          </cell>
          <cell r="J74">
            <v>103116.00999999998</v>
          </cell>
          <cell r="K74">
            <v>0</v>
          </cell>
          <cell r="L74">
            <v>161616.76999999999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 t="str">
            <v>02M280</v>
          </cell>
          <cell r="B75" t="str">
            <v>No</v>
          </cell>
          <cell r="C75" t="str">
            <v>No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 t="str">
            <v>02M281</v>
          </cell>
          <cell r="B76" t="str">
            <v>Yes</v>
          </cell>
          <cell r="C76" t="str">
            <v>No</v>
          </cell>
          <cell r="D76">
            <v>60</v>
          </cell>
          <cell r="E76">
            <v>0</v>
          </cell>
          <cell r="F76">
            <v>0</v>
          </cell>
          <cell r="G76">
            <v>0</v>
          </cell>
          <cell r="H76">
            <v>60</v>
          </cell>
          <cell r="I76">
            <v>566616.93000000005</v>
          </cell>
          <cell r="J76">
            <v>86522.319999999949</v>
          </cell>
          <cell r="K76">
            <v>0</v>
          </cell>
          <cell r="L76">
            <v>653139.25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 t="str">
            <v>02M282</v>
          </cell>
          <cell r="B77" t="str">
            <v>No</v>
          </cell>
          <cell r="C77" t="str">
            <v>No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 t="str">
            <v>02M288</v>
          </cell>
          <cell r="B78" t="str">
            <v>No</v>
          </cell>
          <cell r="C78" t="str">
            <v>No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02M289</v>
          </cell>
          <cell r="B79" t="str">
            <v>No</v>
          </cell>
          <cell r="C79" t="str">
            <v>No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 t="str">
            <v>02M290</v>
          </cell>
          <cell r="B80" t="str">
            <v>Yes</v>
          </cell>
          <cell r="C80" t="str">
            <v>No</v>
          </cell>
          <cell r="D80">
            <v>45</v>
          </cell>
          <cell r="E80">
            <v>0</v>
          </cell>
          <cell r="F80">
            <v>0</v>
          </cell>
          <cell r="G80">
            <v>0</v>
          </cell>
          <cell r="H80">
            <v>45</v>
          </cell>
          <cell r="I80">
            <v>318799.32</v>
          </cell>
          <cell r="J80">
            <v>221679.31</v>
          </cell>
          <cell r="K80">
            <v>0</v>
          </cell>
          <cell r="L80">
            <v>540478.63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 t="str">
            <v>02M294</v>
          </cell>
          <cell r="B81" t="str">
            <v>No</v>
          </cell>
          <cell r="C81" t="str">
            <v>No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 t="str">
            <v>02M296</v>
          </cell>
          <cell r="B82" t="str">
            <v>No</v>
          </cell>
          <cell r="C82" t="str">
            <v>No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 t="str">
            <v>02M297</v>
          </cell>
          <cell r="B83" t="str">
            <v>No</v>
          </cell>
          <cell r="C83" t="str">
            <v>No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 t="str">
            <v>02M298</v>
          </cell>
          <cell r="B84" t="str">
            <v>No</v>
          </cell>
          <cell r="C84" t="str">
            <v>No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 t="str">
            <v>02M300</v>
          </cell>
          <cell r="B85" t="str">
            <v>No</v>
          </cell>
          <cell r="C85" t="str">
            <v>No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 t="str">
            <v>02M303</v>
          </cell>
          <cell r="B86" t="str">
            <v>No</v>
          </cell>
          <cell r="C86" t="str">
            <v>Yes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31579.79</v>
          </cell>
          <cell r="O86">
            <v>31579.79</v>
          </cell>
          <cell r="P86">
            <v>0</v>
          </cell>
          <cell r="Q86">
            <v>0</v>
          </cell>
          <cell r="R86">
            <v>157898.93</v>
          </cell>
          <cell r="S86">
            <v>94739.36</v>
          </cell>
          <cell r="T86">
            <v>315797.87</v>
          </cell>
          <cell r="U86">
            <v>0.01</v>
          </cell>
          <cell r="V86">
            <v>1.0000000009313226E-2</v>
          </cell>
          <cell r="W86">
            <v>315797.84999999998</v>
          </cell>
        </row>
        <row r="87">
          <cell r="A87" t="str">
            <v>02M305</v>
          </cell>
          <cell r="B87" t="str">
            <v>No</v>
          </cell>
          <cell r="C87" t="str">
            <v>No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 t="str">
            <v>02M308</v>
          </cell>
          <cell r="B88" t="str">
            <v>No</v>
          </cell>
          <cell r="C88" t="str">
            <v>No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 t="str">
            <v>02M312</v>
          </cell>
          <cell r="B89" t="str">
            <v>No</v>
          </cell>
          <cell r="C89" t="str">
            <v>No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02M313</v>
          </cell>
          <cell r="B90" t="str">
            <v>No</v>
          </cell>
          <cell r="C90" t="str">
            <v>No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 t="str">
            <v>02M316</v>
          </cell>
          <cell r="B91" t="str">
            <v>No</v>
          </cell>
          <cell r="C91" t="str">
            <v>No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02M340</v>
          </cell>
          <cell r="B92" t="str">
            <v>Yes</v>
          </cell>
          <cell r="C92" t="str">
            <v>No</v>
          </cell>
          <cell r="D92">
            <v>60</v>
          </cell>
          <cell r="E92">
            <v>0</v>
          </cell>
          <cell r="F92">
            <v>0</v>
          </cell>
          <cell r="G92">
            <v>0</v>
          </cell>
          <cell r="H92">
            <v>60</v>
          </cell>
          <cell r="I92">
            <v>578832.02</v>
          </cell>
          <cell r="J92">
            <v>57467.179999999935</v>
          </cell>
          <cell r="K92">
            <v>0</v>
          </cell>
          <cell r="L92">
            <v>636299.19999999995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A93" t="str">
            <v>02M343</v>
          </cell>
          <cell r="B93" t="str">
            <v>Yes</v>
          </cell>
          <cell r="C93" t="str">
            <v>No</v>
          </cell>
          <cell r="D93">
            <v>30</v>
          </cell>
          <cell r="E93">
            <v>0</v>
          </cell>
          <cell r="F93">
            <v>0</v>
          </cell>
          <cell r="G93">
            <v>0</v>
          </cell>
          <cell r="H93">
            <v>30</v>
          </cell>
          <cell r="I93">
            <v>308326.58</v>
          </cell>
          <cell r="J93">
            <v>57455.479999999981</v>
          </cell>
          <cell r="K93">
            <v>0</v>
          </cell>
          <cell r="L93">
            <v>365782.06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02M347</v>
          </cell>
          <cell r="B94" t="str">
            <v>Yes</v>
          </cell>
          <cell r="C94" t="str">
            <v>No</v>
          </cell>
          <cell r="D94">
            <v>6</v>
          </cell>
          <cell r="E94">
            <v>0</v>
          </cell>
          <cell r="F94">
            <v>7</v>
          </cell>
          <cell r="G94">
            <v>0</v>
          </cell>
          <cell r="H94">
            <v>13</v>
          </cell>
          <cell r="I94">
            <v>0</v>
          </cell>
          <cell r="J94">
            <v>90452.17</v>
          </cell>
          <cell r="K94">
            <v>0</v>
          </cell>
          <cell r="L94">
            <v>90452.17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A95" t="str">
            <v>02M374</v>
          </cell>
          <cell r="B95" t="str">
            <v>No</v>
          </cell>
          <cell r="C95" t="str">
            <v>No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>02M376</v>
          </cell>
          <cell r="B96" t="str">
            <v>No</v>
          </cell>
          <cell r="C96" t="str">
            <v>No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A97" t="str">
            <v>02M392</v>
          </cell>
          <cell r="B97" t="str">
            <v>No</v>
          </cell>
          <cell r="C97" t="str">
            <v>No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A98" t="str">
            <v>02M393</v>
          </cell>
          <cell r="B98" t="str">
            <v>No</v>
          </cell>
          <cell r="C98" t="str">
            <v>No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A99" t="str">
            <v>02M394</v>
          </cell>
          <cell r="B99" t="str">
            <v>No</v>
          </cell>
          <cell r="C99" t="str">
            <v>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0">
          <cell r="A100" t="str">
            <v>02M397</v>
          </cell>
          <cell r="B100" t="str">
            <v>Yes</v>
          </cell>
          <cell r="C100" t="str">
            <v>No</v>
          </cell>
          <cell r="D100">
            <v>15</v>
          </cell>
          <cell r="E100">
            <v>0</v>
          </cell>
          <cell r="F100">
            <v>0</v>
          </cell>
          <cell r="G100">
            <v>0</v>
          </cell>
          <cell r="H100">
            <v>15</v>
          </cell>
          <cell r="I100">
            <v>152253.20000000001</v>
          </cell>
          <cell r="J100">
            <v>7528.5899999999965</v>
          </cell>
          <cell r="K100">
            <v>0</v>
          </cell>
          <cell r="L100">
            <v>159781.79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A101" t="str">
            <v>02M399</v>
          </cell>
          <cell r="B101" t="str">
            <v>No</v>
          </cell>
          <cell r="C101" t="str">
            <v>No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A102" t="str">
            <v>02M400</v>
          </cell>
          <cell r="B102" t="str">
            <v>No</v>
          </cell>
          <cell r="C102" t="str">
            <v>No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02M407</v>
          </cell>
          <cell r="B103" t="str">
            <v>No</v>
          </cell>
          <cell r="C103" t="str">
            <v>No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A104" t="str">
            <v>02M408</v>
          </cell>
          <cell r="B104" t="str">
            <v>No</v>
          </cell>
          <cell r="C104" t="str">
            <v>No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02M411</v>
          </cell>
          <cell r="B105" t="str">
            <v>No</v>
          </cell>
          <cell r="C105" t="str">
            <v>No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A106" t="str">
            <v>02M412</v>
          </cell>
          <cell r="B106" t="str">
            <v>No</v>
          </cell>
          <cell r="C106" t="str">
            <v>No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02M413</v>
          </cell>
          <cell r="B107" t="str">
            <v>No</v>
          </cell>
          <cell r="C107" t="str">
            <v>No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08">
          <cell r="A108" t="str">
            <v>02M414</v>
          </cell>
          <cell r="B108" t="str">
            <v>No</v>
          </cell>
          <cell r="C108" t="str">
            <v>No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A109" t="str">
            <v>02M416</v>
          </cell>
          <cell r="B109" t="str">
            <v>No</v>
          </cell>
          <cell r="C109" t="str">
            <v>No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A110" t="str">
            <v>02M418</v>
          </cell>
          <cell r="B110" t="str">
            <v>No</v>
          </cell>
          <cell r="C110" t="str">
            <v>No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</row>
        <row r="111">
          <cell r="A111" t="str">
            <v>02M419</v>
          </cell>
          <cell r="B111" t="str">
            <v>No</v>
          </cell>
          <cell r="C111" t="str">
            <v>No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</row>
        <row r="112">
          <cell r="A112" t="str">
            <v>02M420</v>
          </cell>
          <cell r="B112" t="str">
            <v>No</v>
          </cell>
          <cell r="C112" t="str">
            <v>No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A113" t="str">
            <v>02M422</v>
          </cell>
          <cell r="B113" t="str">
            <v>No</v>
          </cell>
          <cell r="C113" t="str">
            <v>No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</row>
        <row r="114">
          <cell r="A114" t="str">
            <v>02M425</v>
          </cell>
          <cell r="B114" t="str">
            <v>No</v>
          </cell>
          <cell r="C114" t="str">
            <v>No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</row>
        <row r="115">
          <cell r="A115" t="str">
            <v>02M427</v>
          </cell>
          <cell r="B115" t="str">
            <v>No</v>
          </cell>
          <cell r="C115" t="str">
            <v>No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A116" t="str">
            <v>02M432</v>
          </cell>
          <cell r="B116" t="str">
            <v>No</v>
          </cell>
          <cell r="C116" t="str">
            <v>No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</row>
        <row r="117">
          <cell r="A117" t="str">
            <v>02M437</v>
          </cell>
          <cell r="B117" t="str">
            <v>No</v>
          </cell>
          <cell r="C117" t="str">
            <v>No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A118" t="str">
            <v>02M438</v>
          </cell>
          <cell r="B118" t="str">
            <v>No</v>
          </cell>
          <cell r="C118" t="str">
            <v>No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A119" t="str">
            <v>02M439</v>
          </cell>
          <cell r="B119" t="str">
            <v>No</v>
          </cell>
          <cell r="C119" t="str">
            <v>No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A120" t="str">
            <v>02M442</v>
          </cell>
          <cell r="B120" t="str">
            <v>No</v>
          </cell>
          <cell r="C120" t="str">
            <v>No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A121" t="str">
            <v>02M449</v>
          </cell>
          <cell r="B121" t="str">
            <v>No</v>
          </cell>
          <cell r="C121" t="str">
            <v>No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A122" t="str">
            <v>02M459</v>
          </cell>
          <cell r="B122" t="str">
            <v>No</v>
          </cell>
          <cell r="C122" t="str">
            <v>No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A123" t="str">
            <v>02M475</v>
          </cell>
          <cell r="B123" t="str">
            <v>No</v>
          </cell>
          <cell r="C123" t="str">
            <v>No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</row>
        <row r="124">
          <cell r="A124" t="str">
            <v>02M489</v>
          </cell>
          <cell r="B124" t="str">
            <v>No</v>
          </cell>
          <cell r="C124" t="str">
            <v>No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A125" t="str">
            <v>02M500</v>
          </cell>
          <cell r="B125" t="str">
            <v>No</v>
          </cell>
          <cell r="C125" t="str">
            <v>No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A126" t="str">
            <v>02M507</v>
          </cell>
          <cell r="B126" t="str">
            <v>No</v>
          </cell>
          <cell r="C126" t="str">
            <v>No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A127" t="str">
            <v>02M519</v>
          </cell>
          <cell r="B127" t="str">
            <v>No</v>
          </cell>
          <cell r="C127" t="str">
            <v>No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</row>
        <row r="128">
          <cell r="A128" t="str">
            <v>02M520</v>
          </cell>
          <cell r="B128" t="str">
            <v>No</v>
          </cell>
          <cell r="C128" t="str">
            <v>No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</row>
        <row r="129">
          <cell r="A129" t="str">
            <v>02M527</v>
          </cell>
          <cell r="B129" t="str">
            <v>No</v>
          </cell>
          <cell r="C129" t="str">
            <v>No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A130" t="str">
            <v>02M529</v>
          </cell>
          <cell r="B130" t="str">
            <v>No</v>
          </cell>
          <cell r="C130" t="str">
            <v>No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A131" t="str">
            <v>02M531</v>
          </cell>
          <cell r="B131" t="str">
            <v>No</v>
          </cell>
          <cell r="C131" t="str">
            <v>No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</row>
        <row r="132">
          <cell r="A132" t="str">
            <v>02M533</v>
          </cell>
          <cell r="B132" t="str">
            <v>No</v>
          </cell>
          <cell r="C132" t="str">
            <v>No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A133" t="str">
            <v>02M534</v>
          </cell>
          <cell r="B133" t="str">
            <v>No</v>
          </cell>
          <cell r="C133" t="str">
            <v>No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</row>
        <row r="134">
          <cell r="A134" t="str">
            <v>02M542</v>
          </cell>
          <cell r="B134" t="str">
            <v>No</v>
          </cell>
          <cell r="C134" t="str">
            <v>No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</row>
        <row r="135">
          <cell r="A135" t="str">
            <v>02M543</v>
          </cell>
          <cell r="B135" t="str">
            <v>No</v>
          </cell>
          <cell r="C135" t="str">
            <v>No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</row>
        <row r="136">
          <cell r="A136" t="str">
            <v>02M544</v>
          </cell>
          <cell r="B136" t="str">
            <v>No</v>
          </cell>
          <cell r="C136" t="str">
            <v>No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</row>
        <row r="137">
          <cell r="A137" t="str">
            <v>02M545</v>
          </cell>
          <cell r="B137" t="str">
            <v>No</v>
          </cell>
          <cell r="C137" t="str">
            <v>No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</row>
        <row r="138">
          <cell r="A138" t="str">
            <v>02M546</v>
          </cell>
          <cell r="B138" t="str">
            <v>No</v>
          </cell>
          <cell r="C138" t="str">
            <v>No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</row>
        <row r="139">
          <cell r="A139" t="str">
            <v>02M550</v>
          </cell>
          <cell r="B139" t="str">
            <v>No</v>
          </cell>
          <cell r="C139" t="str">
            <v>No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A140" t="str">
            <v>02M551</v>
          </cell>
          <cell r="B140" t="str">
            <v>No</v>
          </cell>
          <cell r="C140" t="str">
            <v>No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</row>
        <row r="141">
          <cell r="A141" t="str">
            <v>02M560</v>
          </cell>
          <cell r="B141" t="str">
            <v>No</v>
          </cell>
          <cell r="C141" t="str">
            <v>No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</row>
        <row r="142">
          <cell r="A142" t="str">
            <v>02M565</v>
          </cell>
          <cell r="B142" t="str">
            <v>No</v>
          </cell>
          <cell r="C142" t="str">
            <v>No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</row>
        <row r="143">
          <cell r="A143" t="str">
            <v>02M570</v>
          </cell>
          <cell r="B143" t="str">
            <v>No</v>
          </cell>
          <cell r="C143" t="str">
            <v>No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A144" t="str">
            <v>02M575</v>
          </cell>
          <cell r="B144" t="str">
            <v>No</v>
          </cell>
          <cell r="C144" t="str">
            <v>Yes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</v>
          </cell>
          <cell r="N144">
            <v>403795.1</v>
          </cell>
          <cell r="O144">
            <v>60814.76</v>
          </cell>
          <cell r="P144">
            <v>0</v>
          </cell>
          <cell r="Q144">
            <v>0</v>
          </cell>
          <cell r="R144">
            <v>304073.78000000003</v>
          </cell>
          <cell r="S144">
            <v>182444.27</v>
          </cell>
          <cell r="T144">
            <v>951127.91</v>
          </cell>
          <cell r="U144">
            <v>208512.86</v>
          </cell>
          <cell r="V144">
            <v>134467.5</v>
          </cell>
          <cell r="W144">
            <v>608147.55000000005</v>
          </cell>
        </row>
        <row r="145">
          <cell r="A145" t="str">
            <v>02M580</v>
          </cell>
          <cell r="B145" t="str">
            <v>No</v>
          </cell>
          <cell r="C145" t="str">
            <v>Yes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1</v>
          </cell>
          <cell r="N145">
            <v>17446.919999999998</v>
          </cell>
          <cell r="O145">
            <v>17446.919999999998</v>
          </cell>
          <cell r="P145">
            <v>0</v>
          </cell>
          <cell r="Q145">
            <v>0</v>
          </cell>
          <cell r="R145">
            <v>87234.62</v>
          </cell>
          <cell r="S145">
            <v>52340.77</v>
          </cell>
          <cell r="T145">
            <v>174469.22999999998</v>
          </cell>
          <cell r="U145">
            <v>-0.01</v>
          </cell>
          <cell r="V145">
            <v>0</v>
          </cell>
          <cell r="W145">
            <v>174469.24</v>
          </cell>
        </row>
        <row r="146">
          <cell r="A146" t="str">
            <v>02M586</v>
          </cell>
          <cell r="B146" t="str">
            <v>No</v>
          </cell>
          <cell r="C146" t="str">
            <v>No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</row>
        <row r="147">
          <cell r="A147" t="str">
            <v>02M600</v>
          </cell>
          <cell r="B147" t="str">
            <v>No</v>
          </cell>
          <cell r="C147" t="str">
            <v>No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A148" t="str">
            <v>02M605</v>
          </cell>
          <cell r="B148" t="str">
            <v>No</v>
          </cell>
          <cell r="C148" t="str">
            <v>No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</row>
        <row r="149">
          <cell r="A149" t="str">
            <v>02M615</v>
          </cell>
          <cell r="B149" t="str">
            <v>No</v>
          </cell>
          <cell r="C149" t="str">
            <v>No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A150" t="str">
            <v>02M630</v>
          </cell>
          <cell r="B150" t="str">
            <v>No</v>
          </cell>
          <cell r="C150" t="str">
            <v>No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</row>
        <row r="151">
          <cell r="A151" t="str">
            <v>02M655</v>
          </cell>
          <cell r="B151" t="str">
            <v>No</v>
          </cell>
          <cell r="C151" t="str">
            <v>No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</row>
        <row r="152">
          <cell r="A152" t="str">
            <v>02M896</v>
          </cell>
          <cell r="B152" t="str">
            <v>No</v>
          </cell>
          <cell r="C152" t="str">
            <v>No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</row>
        <row r="153">
          <cell r="A153" t="str">
            <v>02M933</v>
          </cell>
          <cell r="B153" t="str">
            <v>No</v>
          </cell>
          <cell r="C153" t="str">
            <v>No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</row>
        <row r="154">
          <cell r="A154" t="str">
            <v>02MP02</v>
          </cell>
          <cell r="B154" t="str">
            <v>Yes</v>
          </cell>
          <cell r="C154" t="str">
            <v>No</v>
          </cell>
          <cell r="D154">
            <v>455</v>
          </cell>
          <cell r="E154">
            <v>0</v>
          </cell>
          <cell r="F154">
            <v>0</v>
          </cell>
          <cell r="G154">
            <v>0</v>
          </cell>
          <cell r="H154">
            <v>455</v>
          </cell>
          <cell r="I154">
            <v>4340525.3899999997</v>
          </cell>
          <cell r="J154">
            <v>4858210.47</v>
          </cell>
          <cell r="K154">
            <v>0</v>
          </cell>
          <cell r="L154">
            <v>9198735.8599999994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A155" t="str">
            <v>03M009</v>
          </cell>
          <cell r="B155" t="str">
            <v>Yes</v>
          </cell>
          <cell r="C155" t="str">
            <v>No</v>
          </cell>
          <cell r="D155">
            <v>15</v>
          </cell>
          <cell r="E155">
            <v>0</v>
          </cell>
          <cell r="F155">
            <v>0</v>
          </cell>
          <cell r="G155">
            <v>0</v>
          </cell>
          <cell r="H155">
            <v>15</v>
          </cell>
          <cell r="I155">
            <v>102055.13</v>
          </cell>
          <cell r="J155">
            <v>63511.119999999995</v>
          </cell>
          <cell r="K155">
            <v>0</v>
          </cell>
          <cell r="L155">
            <v>165566.25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6">
          <cell r="A156" t="str">
            <v>03M054</v>
          </cell>
          <cell r="B156" t="str">
            <v>No</v>
          </cell>
          <cell r="C156" t="str">
            <v>No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</row>
        <row r="157">
          <cell r="A157" t="str">
            <v>03M075</v>
          </cell>
          <cell r="B157" t="str">
            <v>No</v>
          </cell>
          <cell r="C157" t="str">
            <v>No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</row>
        <row r="158">
          <cell r="A158" t="str">
            <v>03M076</v>
          </cell>
          <cell r="B158" t="str">
            <v>Yes</v>
          </cell>
          <cell r="C158" t="str">
            <v>No</v>
          </cell>
          <cell r="D158">
            <v>30</v>
          </cell>
          <cell r="E158">
            <v>0</v>
          </cell>
          <cell r="F158">
            <v>0</v>
          </cell>
          <cell r="G158">
            <v>0</v>
          </cell>
          <cell r="H158">
            <v>30</v>
          </cell>
          <cell r="I158">
            <v>319872.21999999997</v>
          </cell>
          <cell r="J158">
            <v>54667.72000000003</v>
          </cell>
          <cell r="K158">
            <v>0</v>
          </cell>
          <cell r="L158">
            <v>374539.94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</row>
        <row r="159">
          <cell r="A159" t="str">
            <v>03M084</v>
          </cell>
          <cell r="B159" t="str">
            <v>Yes</v>
          </cell>
          <cell r="C159" t="str">
            <v>No</v>
          </cell>
          <cell r="D159">
            <v>90</v>
          </cell>
          <cell r="E159">
            <v>0</v>
          </cell>
          <cell r="F159">
            <v>0</v>
          </cell>
          <cell r="G159">
            <v>0</v>
          </cell>
          <cell r="H159">
            <v>90</v>
          </cell>
          <cell r="I159">
            <v>772593.86</v>
          </cell>
          <cell r="J159">
            <v>257533.21999999997</v>
          </cell>
          <cell r="K159">
            <v>0</v>
          </cell>
          <cell r="L159">
            <v>1030127.08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</row>
        <row r="160">
          <cell r="A160" t="str">
            <v>03M087</v>
          </cell>
          <cell r="B160" t="str">
            <v>Yes</v>
          </cell>
          <cell r="C160" t="str">
            <v>No</v>
          </cell>
          <cell r="D160">
            <v>15</v>
          </cell>
          <cell r="E160">
            <v>0</v>
          </cell>
          <cell r="F160">
            <v>0</v>
          </cell>
          <cell r="G160">
            <v>0</v>
          </cell>
          <cell r="H160">
            <v>15</v>
          </cell>
          <cell r="I160">
            <v>134558.04</v>
          </cell>
          <cell r="J160">
            <v>35171.979999999981</v>
          </cell>
          <cell r="K160">
            <v>0</v>
          </cell>
          <cell r="L160">
            <v>169730.02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</row>
        <row r="161">
          <cell r="A161" t="str">
            <v>03M145</v>
          </cell>
          <cell r="B161" t="str">
            <v>Yes</v>
          </cell>
          <cell r="C161" t="str">
            <v>No</v>
          </cell>
          <cell r="D161">
            <v>45</v>
          </cell>
          <cell r="E161">
            <v>0</v>
          </cell>
          <cell r="F161">
            <v>0</v>
          </cell>
          <cell r="G161">
            <v>0</v>
          </cell>
          <cell r="H161">
            <v>45</v>
          </cell>
          <cell r="I161">
            <v>388785.77</v>
          </cell>
          <cell r="J161">
            <v>132950.68</v>
          </cell>
          <cell r="K161">
            <v>0</v>
          </cell>
          <cell r="L161">
            <v>521736.45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</row>
        <row r="162">
          <cell r="A162" t="str">
            <v>03M149</v>
          </cell>
          <cell r="B162" t="str">
            <v>Yes</v>
          </cell>
          <cell r="C162" t="str">
            <v>Yes</v>
          </cell>
          <cell r="D162">
            <v>30</v>
          </cell>
          <cell r="E162">
            <v>0</v>
          </cell>
          <cell r="F162">
            <v>0</v>
          </cell>
          <cell r="G162">
            <v>0</v>
          </cell>
          <cell r="H162">
            <v>30</v>
          </cell>
          <cell r="I162">
            <v>199965.43</v>
          </cell>
          <cell r="J162">
            <v>100399.34000000003</v>
          </cell>
          <cell r="K162">
            <v>0</v>
          </cell>
          <cell r="L162">
            <v>300364.77</v>
          </cell>
          <cell r="M162">
            <v>1</v>
          </cell>
          <cell r="N162">
            <v>585042.59</v>
          </cell>
          <cell r="O162">
            <v>68911.34</v>
          </cell>
          <cell r="P162">
            <v>0</v>
          </cell>
          <cell r="Q162">
            <v>0</v>
          </cell>
          <cell r="R162">
            <v>184556.72</v>
          </cell>
          <cell r="S162">
            <v>110734.03</v>
          </cell>
          <cell r="T162">
            <v>949244.67999999993</v>
          </cell>
          <cell r="U162">
            <v>577087.63</v>
          </cell>
          <cell r="V162">
            <v>372157.04999999993</v>
          </cell>
          <cell r="W162">
            <v>0</v>
          </cell>
        </row>
        <row r="163">
          <cell r="A163" t="str">
            <v>03M163</v>
          </cell>
          <cell r="B163" t="str">
            <v>Yes</v>
          </cell>
          <cell r="C163" t="str">
            <v>No</v>
          </cell>
          <cell r="D163">
            <v>30</v>
          </cell>
          <cell r="E163">
            <v>0</v>
          </cell>
          <cell r="F163">
            <v>0</v>
          </cell>
          <cell r="G163">
            <v>0</v>
          </cell>
          <cell r="H163">
            <v>30</v>
          </cell>
          <cell r="I163">
            <v>222554.11</v>
          </cell>
          <cell r="J163">
            <v>337156.42000000004</v>
          </cell>
          <cell r="K163">
            <v>0</v>
          </cell>
          <cell r="L163">
            <v>559710.53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</row>
        <row r="164">
          <cell r="A164" t="str">
            <v>03M165</v>
          </cell>
          <cell r="B164" t="str">
            <v>Yes</v>
          </cell>
          <cell r="C164" t="str">
            <v>Yes</v>
          </cell>
          <cell r="D164">
            <v>30</v>
          </cell>
          <cell r="E164">
            <v>0</v>
          </cell>
          <cell r="F164">
            <v>0</v>
          </cell>
          <cell r="G164">
            <v>0</v>
          </cell>
          <cell r="H164">
            <v>30</v>
          </cell>
          <cell r="I164">
            <v>262417.32</v>
          </cell>
          <cell r="J164">
            <v>80310.729999999981</v>
          </cell>
          <cell r="K164">
            <v>0</v>
          </cell>
          <cell r="L164">
            <v>342728.05</v>
          </cell>
          <cell r="M164">
            <v>1</v>
          </cell>
          <cell r="N164">
            <v>138837.29</v>
          </cell>
          <cell r="O164">
            <v>39816.6</v>
          </cell>
          <cell r="P164">
            <v>0</v>
          </cell>
          <cell r="Q164">
            <v>0</v>
          </cell>
          <cell r="R164">
            <v>199082.99</v>
          </cell>
          <cell r="S164">
            <v>119449.79</v>
          </cell>
          <cell r="T164">
            <v>497186.67</v>
          </cell>
          <cell r="U164">
            <v>60199.040000000001</v>
          </cell>
          <cell r="V164">
            <v>38821.650000000023</v>
          </cell>
          <cell r="W164">
            <v>398165.98</v>
          </cell>
        </row>
        <row r="165">
          <cell r="A165" t="str">
            <v>03M166</v>
          </cell>
          <cell r="B165" t="str">
            <v>No</v>
          </cell>
          <cell r="C165" t="str">
            <v>No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</row>
        <row r="166">
          <cell r="A166" t="str">
            <v>03M180</v>
          </cell>
          <cell r="B166" t="str">
            <v>Yes</v>
          </cell>
          <cell r="C166" t="str">
            <v>No</v>
          </cell>
          <cell r="D166">
            <v>76</v>
          </cell>
          <cell r="E166">
            <v>0</v>
          </cell>
          <cell r="F166">
            <v>0</v>
          </cell>
          <cell r="G166">
            <v>0</v>
          </cell>
          <cell r="H166">
            <v>76</v>
          </cell>
          <cell r="I166">
            <v>606175.35</v>
          </cell>
          <cell r="J166">
            <v>283192.09999999998</v>
          </cell>
          <cell r="K166">
            <v>0</v>
          </cell>
          <cell r="L166">
            <v>889367.45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</row>
        <row r="167">
          <cell r="A167" t="str">
            <v>03M185</v>
          </cell>
          <cell r="B167" t="str">
            <v>Yes</v>
          </cell>
          <cell r="C167" t="str">
            <v>No</v>
          </cell>
          <cell r="D167">
            <v>60</v>
          </cell>
          <cell r="E167">
            <v>0</v>
          </cell>
          <cell r="F167">
            <v>0</v>
          </cell>
          <cell r="G167">
            <v>0</v>
          </cell>
          <cell r="H167">
            <v>60</v>
          </cell>
          <cell r="I167">
            <v>531046.38</v>
          </cell>
          <cell r="J167">
            <v>363196.23</v>
          </cell>
          <cell r="K167">
            <v>0</v>
          </cell>
          <cell r="L167">
            <v>894242.61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</row>
        <row r="168">
          <cell r="A168" t="str">
            <v>03M191</v>
          </cell>
          <cell r="B168" t="str">
            <v>Yes</v>
          </cell>
          <cell r="C168" t="str">
            <v>No</v>
          </cell>
          <cell r="D168">
            <v>76</v>
          </cell>
          <cell r="E168">
            <v>0</v>
          </cell>
          <cell r="F168">
            <v>0</v>
          </cell>
          <cell r="G168">
            <v>0</v>
          </cell>
          <cell r="H168">
            <v>76</v>
          </cell>
          <cell r="I168">
            <v>675066.66</v>
          </cell>
          <cell r="J168">
            <v>225128.77999999991</v>
          </cell>
          <cell r="K168">
            <v>0</v>
          </cell>
          <cell r="L168">
            <v>900195.44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</row>
        <row r="169">
          <cell r="A169" t="str">
            <v>03M199</v>
          </cell>
          <cell r="B169" t="str">
            <v>No</v>
          </cell>
          <cell r="C169" t="str">
            <v>No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</row>
        <row r="170">
          <cell r="A170" t="str">
            <v>03M241</v>
          </cell>
          <cell r="B170" t="str">
            <v>No</v>
          </cell>
          <cell r="C170" t="str">
            <v>Yes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15000</v>
          </cell>
          <cell r="O170">
            <v>15000</v>
          </cell>
          <cell r="P170">
            <v>0</v>
          </cell>
          <cell r="Q170">
            <v>0</v>
          </cell>
          <cell r="R170">
            <v>75000</v>
          </cell>
          <cell r="S170">
            <v>45000</v>
          </cell>
          <cell r="T170">
            <v>150000</v>
          </cell>
          <cell r="U170">
            <v>0</v>
          </cell>
          <cell r="V170">
            <v>0</v>
          </cell>
          <cell r="W170">
            <v>150000</v>
          </cell>
        </row>
        <row r="171">
          <cell r="A171" t="str">
            <v>03M242</v>
          </cell>
          <cell r="B171" t="str">
            <v>Yes</v>
          </cell>
          <cell r="C171" t="str">
            <v>No</v>
          </cell>
          <cell r="D171">
            <v>30</v>
          </cell>
          <cell r="E171">
            <v>0</v>
          </cell>
          <cell r="F171">
            <v>0</v>
          </cell>
          <cell r="G171">
            <v>0</v>
          </cell>
          <cell r="H171">
            <v>30</v>
          </cell>
          <cell r="I171">
            <v>267336.02</v>
          </cell>
          <cell r="J171">
            <v>116738.23999999999</v>
          </cell>
          <cell r="K171">
            <v>0</v>
          </cell>
          <cell r="L171">
            <v>384074.26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</row>
        <row r="172">
          <cell r="A172" t="str">
            <v>03M243</v>
          </cell>
          <cell r="B172" t="str">
            <v>No</v>
          </cell>
          <cell r="C172" t="str">
            <v>No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</row>
        <row r="173">
          <cell r="A173" t="str">
            <v>03M245</v>
          </cell>
          <cell r="B173" t="str">
            <v>No</v>
          </cell>
          <cell r="C173" t="str">
            <v>No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</row>
        <row r="174">
          <cell r="A174" t="str">
            <v>03M247</v>
          </cell>
          <cell r="B174" t="str">
            <v>No</v>
          </cell>
          <cell r="C174" t="str">
            <v>No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</row>
        <row r="175">
          <cell r="A175" t="str">
            <v>03M250</v>
          </cell>
          <cell r="B175" t="str">
            <v>No</v>
          </cell>
          <cell r="C175" t="str">
            <v>No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</row>
        <row r="176">
          <cell r="A176" t="str">
            <v>03M256</v>
          </cell>
          <cell r="B176" t="str">
            <v>No</v>
          </cell>
          <cell r="C176" t="str">
            <v>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</row>
        <row r="177">
          <cell r="A177" t="str">
            <v>03M258</v>
          </cell>
          <cell r="B177" t="str">
            <v>No</v>
          </cell>
          <cell r="C177" t="str">
            <v>Yes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1</v>
          </cell>
          <cell r="N177">
            <v>112075.5</v>
          </cell>
          <cell r="O177">
            <v>22148.03</v>
          </cell>
          <cell r="P177">
            <v>0</v>
          </cell>
          <cell r="Q177">
            <v>0</v>
          </cell>
          <cell r="R177">
            <v>110740.13</v>
          </cell>
          <cell r="S177">
            <v>66444.08</v>
          </cell>
          <cell r="T177">
            <v>311407.74</v>
          </cell>
          <cell r="U177">
            <v>54670.879999999997</v>
          </cell>
          <cell r="V177">
            <v>35256.609999999986</v>
          </cell>
          <cell r="W177">
            <v>221480.25</v>
          </cell>
        </row>
        <row r="178">
          <cell r="A178" t="str">
            <v>03M291</v>
          </cell>
          <cell r="B178" t="str">
            <v>No</v>
          </cell>
          <cell r="C178" t="str">
            <v>No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</row>
        <row r="179">
          <cell r="A179" t="str">
            <v>03M299</v>
          </cell>
          <cell r="B179" t="str">
            <v>No</v>
          </cell>
          <cell r="C179" t="str">
            <v>No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</row>
        <row r="180">
          <cell r="A180" t="str">
            <v>03M307</v>
          </cell>
          <cell r="B180" t="str">
            <v>No</v>
          </cell>
          <cell r="C180" t="str">
            <v>No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1">
          <cell r="A181" t="str">
            <v>03M333</v>
          </cell>
          <cell r="B181" t="str">
            <v>No</v>
          </cell>
          <cell r="C181" t="str">
            <v>No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</row>
        <row r="182">
          <cell r="A182" t="str">
            <v>03M334</v>
          </cell>
          <cell r="B182" t="str">
            <v>No</v>
          </cell>
          <cell r="C182" t="str">
            <v>No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</row>
        <row r="183">
          <cell r="A183" t="str">
            <v>03M402</v>
          </cell>
          <cell r="B183" t="str">
            <v>No</v>
          </cell>
          <cell r="C183" t="str">
            <v>No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</row>
        <row r="184">
          <cell r="A184" t="str">
            <v>03M403</v>
          </cell>
          <cell r="B184" t="str">
            <v>No</v>
          </cell>
          <cell r="C184" t="str">
            <v>No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</row>
        <row r="185">
          <cell r="A185" t="str">
            <v>03M404</v>
          </cell>
          <cell r="B185" t="str">
            <v>No</v>
          </cell>
          <cell r="C185" t="str">
            <v>No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</row>
        <row r="186">
          <cell r="A186" t="str">
            <v>03M415</v>
          </cell>
          <cell r="B186" t="str">
            <v>No</v>
          </cell>
          <cell r="C186" t="str">
            <v>Yes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1</v>
          </cell>
          <cell r="N186">
            <v>35092.06</v>
          </cell>
          <cell r="O186">
            <v>139092.06</v>
          </cell>
          <cell r="P186">
            <v>0</v>
          </cell>
          <cell r="Q186">
            <v>0</v>
          </cell>
          <cell r="R186">
            <v>175460.28</v>
          </cell>
          <cell r="S186">
            <v>105276.17</v>
          </cell>
          <cell r="T186">
            <v>454920.57</v>
          </cell>
          <cell r="U186">
            <v>276566.24</v>
          </cell>
          <cell r="V186">
            <v>178354.33000000002</v>
          </cell>
          <cell r="W186">
            <v>0</v>
          </cell>
        </row>
        <row r="187">
          <cell r="A187" t="str">
            <v>03M417</v>
          </cell>
          <cell r="B187" t="str">
            <v>No</v>
          </cell>
          <cell r="C187" t="str">
            <v>No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</row>
        <row r="188">
          <cell r="A188" t="str">
            <v>03M421</v>
          </cell>
          <cell r="B188" t="str">
            <v>No</v>
          </cell>
          <cell r="C188" t="str">
            <v>No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</row>
        <row r="189">
          <cell r="A189" t="str">
            <v>03M452</v>
          </cell>
          <cell r="B189" t="str">
            <v>Yes</v>
          </cell>
          <cell r="C189" t="str">
            <v>No</v>
          </cell>
          <cell r="D189">
            <v>45</v>
          </cell>
          <cell r="E189">
            <v>0</v>
          </cell>
          <cell r="F189">
            <v>0</v>
          </cell>
          <cell r="G189">
            <v>0</v>
          </cell>
          <cell r="H189">
            <v>45</v>
          </cell>
          <cell r="I189">
            <v>453592.66</v>
          </cell>
          <cell r="J189">
            <v>46370.010000000009</v>
          </cell>
          <cell r="K189">
            <v>0</v>
          </cell>
          <cell r="L189">
            <v>499962.67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</row>
        <row r="190">
          <cell r="A190" t="str">
            <v>03M479</v>
          </cell>
          <cell r="B190" t="str">
            <v>No</v>
          </cell>
          <cell r="C190" t="str">
            <v>No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</row>
        <row r="191">
          <cell r="A191" t="str">
            <v>03M485</v>
          </cell>
          <cell r="B191" t="str">
            <v>No</v>
          </cell>
          <cell r="C191" t="str">
            <v>No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A192" t="str">
            <v>03M492</v>
          </cell>
          <cell r="B192" t="str">
            <v>No</v>
          </cell>
          <cell r="C192" t="str">
            <v>No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</row>
        <row r="193">
          <cell r="A193" t="str">
            <v>03M494</v>
          </cell>
          <cell r="B193" t="str">
            <v>No</v>
          </cell>
          <cell r="C193" t="str">
            <v>No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</row>
        <row r="194">
          <cell r="A194" t="str">
            <v>03M505</v>
          </cell>
          <cell r="B194" t="str">
            <v>No</v>
          </cell>
          <cell r="C194" t="str">
            <v>No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</row>
        <row r="195">
          <cell r="A195" t="str">
            <v>03M541</v>
          </cell>
          <cell r="B195" t="str">
            <v>No</v>
          </cell>
          <cell r="C195" t="str">
            <v>No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</row>
        <row r="196">
          <cell r="A196" t="str">
            <v>03M859</v>
          </cell>
          <cell r="B196" t="str">
            <v>No</v>
          </cell>
          <cell r="C196" t="str">
            <v>No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</row>
        <row r="197">
          <cell r="A197" t="str">
            <v>03M860</v>
          </cell>
          <cell r="B197" t="str">
            <v>No</v>
          </cell>
          <cell r="C197" t="str">
            <v>Yes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12800</v>
          </cell>
          <cell r="O197">
            <v>12800</v>
          </cell>
          <cell r="P197">
            <v>0</v>
          </cell>
          <cell r="Q197">
            <v>0</v>
          </cell>
          <cell r="R197">
            <v>64000</v>
          </cell>
          <cell r="S197">
            <v>38400</v>
          </cell>
          <cell r="T197">
            <v>128000</v>
          </cell>
          <cell r="U197">
            <v>77816.83</v>
          </cell>
          <cell r="V197">
            <v>50183.17</v>
          </cell>
          <cell r="W197">
            <v>0</v>
          </cell>
        </row>
        <row r="198">
          <cell r="A198" t="str">
            <v>03M862</v>
          </cell>
          <cell r="B198" t="str">
            <v>No</v>
          </cell>
          <cell r="C198" t="str">
            <v>No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</row>
        <row r="199">
          <cell r="A199" t="str">
            <v>04M007</v>
          </cell>
          <cell r="B199" t="str">
            <v>Yes</v>
          </cell>
          <cell r="C199" t="str">
            <v>No</v>
          </cell>
          <cell r="D199">
            <v>15</v>
          </cell>
          <cell r="E199">
            <v>0</v>
          </cell>
          <cell r="F199">
            <v>28</v>
          </cell>
          <cell r="G199">
            <v>0</v>
          </cell>
          <cell r="H199">
            <v>43</v>
          </cell>
          <cell r="I199">
            <v>175290.01</v>
          </cell>
          <cell r="J199">
            <v>384006.17999999993</v>
          </cell>
          <cell r="K199">
            <v>0</v>
          </cell>
          <cell r="L199">
            <v>559296.18999999994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</row>
        <row r="200">
          <cell r="A200" t="str">
            <v>04M012</v>
          </cell>
          <cell r="B200" t="str">
            <v>No</v>
          </cell>
          <cell r="C200" t="str">
            <v>No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</row>
        <row r="201">
          <cell r="A201" t="str">
            <v>04M037</v>
          </cell>
          <cell r="B201" t="str">
            <v>Yes</v>
          </cell>
          <cell r="C201" t="str">
            <v>No</v>
          </cell>
          <cell r="D201">
            <v>15</v>
          </cell>
          <cell r="E201">
            <v>0</v>
          </cell>
          <cell r="F201">
            <v>28</v>
          </cell>
          <cell r="G201">
            <v>0</v>
          </cell>
          <cell r="H201">
            <v>43</v>
          </cell>
          <cell r="I201">
            <v>188396.67</v>
          </cell>
          <cell r="J201">
            <v>359576.89999999991</v>
          </cell>
          <cell r="K201">
            <v>0</v>
          </cell>
          <cell r="L201">
            <v>547973.56999999995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A202" t="str">
            <v>04M038</v>
          </cell>
          <cell r="B202" t="str">
            <v>Yes</v>
          </cell>
          <cell r="C202" t="str">
            <v>Yes</v>
          </cell>
          <cell r="D202">
            <v>30</v>
          </cell>
          <cell r="E202">
            <v>0</v>
          </cell>
          <cell r="F202">
            <v>28</v>
          </cell>
          <cell r="G202">
            <v>0</v>
          </cell>
          <cell r="H202">
            <v>58</v>
          </cell>
          <cell r="I202">
            <v>132758.29</v>
          </cell>
          <cell r="J202">
            <v>560870.17999999993</v>
          </cell>
          <cell r="K202">
            <v>0</v>
          </cell>
          <cell r="L202">
            <v>693628.47</v>
          </cell>
          <cell r="M202">
            <v>1</v>
          </cell>
          <cell r="N202">
            <v>44318.61</v>
          </cell>
          <cell r="O202">
            <v>44318.61</v>
          </cell>
          <cell r="P202">
            <v>0</v>
          </cell>
          <cell r="Q202">
            <v>0</v>
          </cell>
          <cell r="R202">
            <v>221593.04</v>
          </cell>
          <cell r="S202">
            <v>132955.82</v>
          </cell>
          <cell r="T202">
            <v>443186.08</v>
          </cell>
          <cell r="U202">
            <v>269432.33</v>
          </cell>
          <cell r="V202">
            <v>173753.75</v>
          </cell>
          <cell r="W202">
            <v>0</v>
          </cell>
        </row>
        <row r="203">
          <cell r="A203" t="str">
            <v>04M057</v>
          </cell>
          <cell r="B203" t="str">
            <v>Yes</v>
          </cell>
          <cell r="C203" t="str">
            <v>No</v>
          </cell>
          <cell r="D203">
            <v>30</v>
          </cell>
          <cell r="E203">
            <v>0</v>
          </cell>
          <cell r="F203">
            <v>28</v>
          </cell>
          <cell r="G203">
            <v>0</v>
          </cell>
          <cell r="H203">
            <v>58</v>
          </cell>
          <cell r="I203">
            <v>340435.32</v>
          </cell>
          <cell r="J203">
            <v>478338.93</v>
          </cell>
          <cell r="K203">
            <v>0</v>
          </cell>
          <cell r="L203">
            <v>818774.25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</row>
        <row r="204">
          <cell r="A204" t="str">
            <v>04M072</v>
          </cell>
          <cell r="B204" t="str">
            <v>Yes</v>
          </cell>
          <cell r="C204" t="str">
            <v>No</v>
          </cell>
          <cell r="D204">
            <v>30</v>
          </cell>
          <cell r="E204">
            <v>0</v>
          </cell>
          <cell r="F204">
            <v>14</v>
          </cell>
          <cell r="G204">
            <v>0</v>
          </cell>
          <cell r="H204">
            <v>44</v>
          </cell>
          <cell r="I204">
            <v>248739.02</v>
          </cell>
          <cell r="J204">
            <v>293385.37</v>
          </cell>
          <cell r="K204">
            <v>0</v>
          </cell>
          <cell r="L204">
            <v>542124.39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</row>
        <row r="205">
          <cell r="A205" t="str">
            <v>04M083</v>
          </cell>
          <cell r="B205" t="str">
            <v>Yes</v>
          </cell>
          <cell r="C205" t="str">
            <v>Yes</v>
          </cell>
          <cell r="D205">
            <v>15</v>
          </cell>
          <cell r="E205">
            <v>0</v>
          </cell>
          <cell r="F205">
            <v>14</v>
          </cell>
          <cell r="G205">
            <v>0</v>
          </cell>
          <cell r="H205">
            <v>29</v>
          </cell>
          <cell r="I205">
            <v>136705.71</v>
          </cell>
          <cell r="J205">
            <v>230034.38000000003</v>
          </cell>
          <cell r="K205">
            <v>0</v>
          </cell>
          <cell r="L205">
            <v>366740.09</v>
          </cell>
          <cell r="M205">
            <v>1</v>
          </cell>
          <cell r="N205">
            <v>294875.95</v>
          </cell>
          <cell r="O205">
            <v>29124.61</v>
          </cell>
          <cell r="P205">
            <v>0</v>
          </cell>
          <cell r="Q205">
            <v>0</v>
          </cell>
          <cell r="R205">
            <v>145623.07</v>
          </cell>
          <cell r="S205">
            <v>87373.84</v>
          </cell>
          <cell r="T205">
            <v>556997.47</v>
          </cell>
          <cell r="U205">
            <v>161561.93</v>
          </cell>
          <cell r="V205">
            <v>104189.39999999997</v>
          </cell>
          <cell r="W205">
            <v>291246.14</v>
          </cell>
        </row>
        <row r="206">
          <cell r="A206" t="str">
            <v>04M096</v>
          </cell>
          <cell r="B206" t="str">
            <v>Yes</v>
          </cell>
          <cell r="C206" t="str">
            <v>Yes</v>
          </cell>
          <cell r="D206">
            <v>15</v>
          </cell>
          <cell r="E206">
            <v>0</v>
          </cell>
          <cell r="F206">
            <v>28</v>
          </cell>
          <cell r="G206">
            <v>0</v>
          </cell>
          <cell r="H206">
            <v>43</v>
          </cell>
          <cell r="I206">
            <v>128754.27</v>
          </cell>
          <cell r="J206">
            <v>416138.56999999995</v>
          </cell>
          <cell r="K206">
            <v>0</v>
          </cell>
          <cell r="L206">
            <v>544892.84</v>
          </cell>
          <cell r="M206">
            <v>1</v>
          </cell>
          <cell r="N206">
            <v>665263.69999999995</v>
          </cell>
          <cell r="O206">
            <v>154524.59</v>
          </cell>
          <cell r="P206">
            <v>0</v>
          </cell>
          <cell r="Q206">
            <v>0</v>
          </cell>
          <cell r="R206">
            <v>202622.93</v>
          </cell>
          <cell r="S206">
            <v>121573.75999999999</v>
          </cell>
          <cell r="T206">
            <v>1143984.98</v>
          </cell>
          <cell r="U206">
            <v>695478.83</v>
          </cell>
          <cell r="V206">
            <v>448506.15</v>
          </cell>
          <cell r="W206">
            <v>0</v>
          </cell>
        </row>
        <row r="207">
          <cell r="A207" t="str">
            <v>04M102</v>
          </cell>
          <cell r="B207" t="str">
            <v>Yes</v>
          </cell>
          <cell r="C207" t="str">
            <v>No</v>
          </cell>
          <cell r="D207">
            <v>30</v>
          </cell>
          <cell r="E207">
            <v>0</v>
          </cell>
          <cell r="F207">
            <v>28</v>
          </cell>
          <cell r="G207">
            <v>0</v>
          </cell>
          <cell r="H207">
            <v>58</v>
          </cell>
          <cell r="I207">
            <v>73211.66</v>
          </cell>
          <cell r="J207">
            <v>835995.24</v>
          </cell>
          <cell r="K207">
            <v>0</v>
          </cell>
          <cell r="L207">
            <v>909206.9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</row>
        <row r="208">
          <cell r="A208" t="str">
            <v>04M108</v>
          </cell>
          <cell r="B208" t="str">
            <v>Yes</v>
          </cell>
          <cell r="C208" t="str">
            <v>Yes</v>
          </cell>
          <cell r="D208">
            <v>45</v>
          </cell>
          <cell r="E208">
            <v>0</v>
          </cell>
          <cell r="F208">
            <v>42</v>
          </cell>
          <cell r="G208">
            <v>0</v>
          </cell>
          <cell r="H208">
            <v>87</v>
          </cell>
          <cell r="I208">
            <v>212110.44</v>
          </cell>
          <cell r="J208">
            <v>935469.09000000008</v>
          </cell>
          <cell r="K208">
            <v>0</v>
          </cell>
          <cell r="L208">
            <v>1147579.53</v>
          </cell>
          <cell r="M208">
            <v>1</v>
          </cell>
          <cell r="N208">
            <v>587170.72</v>
          </cell>
          <cell r="O208">
            <v>29316.11</v>
          </cell>
          <cell r="P208">
            <v>0</v>
          </cell>
          <cell r="Q208">
            <v>0</v>
          </cell>
          <cell r="R208">
            <v>146580.56</v>
          </cell>
          <cell r="S208">
            <v>87948.33</v>
          </cell>
          <cell r="T208">
            <v>851015.71999999986</v>
          </cell>
          <cell r="U208">
            <v>339144.37</v>
          </cell>
          <cell r="V208">
            <v>218710.23999999987</v>
          </cell>
          <cell r="W208">
            <v>293161.11</v>
          </cell>
        </row>
        <row r="209">
          <cell r="A209" t="str">
            <v>04M112</v>
          </cell>
          <cell r="B209" t="str">
            <v>Yes</v>
          </cell>
          <cell r="C209" t="str">
            <v>No</v>
          </cell>
          <cell r="D209">
            <v>30</v>
          </cell>
          <cell r="E209">
            <v>0</v>
          </cell>
          <cell r="F209">
            <v>14</v>
          </cell>
          <cell r="G209">
            <v>0</v>
          </cell>
          <cell r="H209">
            <v>44</v>
          </cell>
          <cell r="I209">
            <v>234484.66</v>
          </cell>
          <cell r="J209">
            <v>324969.52999999991</v>
          </cell>
          <cell r="K209">
            <v>0</v>
          </cell>
          <cell r="L209">
            <v>559454.18999999994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0">
          <cell r="A210" t="str">
            <v>04M146</v>
          </cell>
          <cell r="B210" t="str">
            <v>Yes</v>
          </cell>
          <cell r="C210" t="str">
            <v>No</v>
          </cell>
          <cell r="D210">
            <v>30</v>
          </cell>
          <cell r="E210">
            <v>0</v>
          </cell>
          <cell r="F210">
            <v>42</v>
          </cell>
          <cell r="G210">
            <v>0</v>
          </cell>
          <cell r="H210">
            <v>72</v>
          </cell>
          <cell r="I210">
            <v>202159.06</v>
          </cell>
          <cell r="J210">
            <v>765241.35000000009</v>
          </cell>
          <cell r="K210">
            <v>0</v>
          </cell>
          <cell r="L210">
            <v>967400.41000000015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</row>
        <row r="211">
          <cell r="A211" t="str">
            <v>04M155</v>
          </cell>
          <cell r="B211" t="str">
            <v>Yes</v>
          </cell>
          <cell r="C211" t="str">
            <v>No</v>
          </cell>
          <cell r="D211">
            <v>15</v>
          </cell>
          <cell r="E211">
            <v>0</v>
          </cell>
          <cell r="F211">
            <v>28</v>
          </cell>
          <cell r="G211">
            <v>0</v>
          </cell>
          <cell r="H211">
            <v>43</v>
          </cell>
          <cell r="I211">
            <v>171338.94</v>
          </cell>
          <cell r="J211">
            <v>365624.93</v>
          </cell>
          <cell r="K211">
            <v>0</v>
          </cell>
          <cell r="L211">
            <v>536963.87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</row>
        <row r="212">
          <cell r="A212" t="str">
            <v>04M171</v>
          </cell>
          <cell r="B212" t="str">
            <v>Yes</v>
          </cell>
          <cell r="C212" t="str">
            <v>No</v>
          </cell>
          <cell r="D212">
            <v>45</v>
          </cell>
          <cell r="E212">
            <v>0</v>
          </cell>
          <cell r="F212">
            <v>28</v>
          </cell>
          <cell r="G212">
            <v>0</v>
          </cell>
          <cell r="H212">
            <v>73</v>
          </cell>
          <cell r="I212">
            <v>523626.67</v>
          </cell>
          <cell r="J212">
            <v>415558.77999999997</v>
          </cell>
          <cell r="K212">
            <v>0</v>
          </cell>
          <cell r="L212">
            <v>939185.45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</row>
        <row r="213">
          <cell r="A213" t="str">
            <v>04M182</v>
          </cell>
          <cell r="B213" t="str">
            <v>Yes</v>
          </cell>
          <cell r="C213" t="str">
            <v>No</v>
          </cell>
          <cell r="D213">
            <v>15</v>
          </cell>
          <cell r="E213">
            <v>0</v>
          </cell>
          <cell r="F213">
            <v>14</v>
          </cell>
          <cell r="G213">
            <v>0</v>
          </cell>
          <cell r="H213">
            <v>29</v>
          </cell>
          <cell r="I213">
            <v>68744.77</v>
          </cell>
          <cell r="J213">
            <v>298428.70999999996</v>
          </cell>
          <cell r="K213">
            <v>0</v>
          </cell>
          <cell r="L213">
            <v>367173.48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</row>
        <row r="214">
          <cell r="A214" t="str">
            <v>04M206</v>
          </cell>
          <cell r="B214" t="str">
            <v>No</v>
          </cell>
          <cell r="C214" t="str">
            <v>No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5">
          <cell r="A215" t="str">
            <v>04M224</v>
          </cell>
          <cell r="B215" t="str">
            <v>No</v>
          </cell>
          <cell r="C215" t="str">
            <v>No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A216" t="str">
            <v>04M310</v>
          </cell>
          <cell r="B216" t="str">
            <v>No</v>
          </cell>
          <cell r="C216" t="str">
            <v>No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</row>
        <row r="217">
          <cell r="A217" t="str">
            <v>04M372</v>
          </cell>
          <cell r="B217" t="str">
            <v>No</v>
          </cell>
          <cell r="C217" t="str">
            <v>Yes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1</v>
          </cell>
          <cell r="N217">
            <v>27830.36</v>
          </cell>
          <cell r="O217">
            <v>27830.36</v>
          </cell>
          <cell r="P217">
            <v>0</v>
          </cell>
          <cell r="Q217">
            <v>0</v>
          </cell>
          <cell r="R217">
            <v>139151.78</v>
          </cell>
          <cell r="S217">
            <v>83491.070000000007</v>
          </cell>
          <cell r="T217">
            <v>278303.57</v>
          </cell>
          <cell r="U217">
            <v>0.01</v>
          </cell>
          <cell r="V217">
            <v>1.0000000009313226E-2</v>
          </cell>
          <cell r="W217">
            <v>278303.55</v>
          </cell>
        </row>
        <row r="218">
          <cell r="A218" t="str">
            <v>04M375</v>
          </cell>
          <cell r="B218" t="str">
            <v>Yes</v>
          </cell>
          <cell r="C218" t="str">
            <v>No</v>
          </cell>
          <cell r="D218">
            <v>30</v>
          </cell>
          <cell r="E218">
            <v>0</v>
          </cell>
          <cell r="F218">
            <v>14</v>
          </cell>
          <cell r="G218">
            <v>0</v>
          </cell>
          <cell r="H218">
            <v>44</v>
          </cell>
          <cell r="I218">
            <v>191188.92</v>
          </cell>
          <cell r="J218">
            <v>350875.92999999993</v>
          </cell>
          <cell r="K218">
            <v>0</v>
          </cell>
          <cell r="L218">
            <v>542064.85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</row>
        <row r="219">
          <cell r="A219" t="str">
            <v>04M377</v>
          </cell>
          <cell r="B219" t="str">
            <v>No</v>
          </cell>
          <cell r="C219" t="str">
            <v>Yes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1</v>
          </cell>
          <cell r="N219">
            <v>362917.44</v>
          </cell>
          <cell r="O219">
            <v>92294.13</v>
          </cell>
          <cell r="P219">
            <v>0</v>
          </cell>
          <cell r="Q219">
            <v>0</v>
          </cell>
          <cell r="R219">
            <v>151270.63</v>
          </cell>
          <cell r="S219">
            <v>90762.38</v>
          </cell>
          <cell r="T219">
            <v>697244.58</v>
          </cell>
          <cell r="U219">
            <v>423885.67</v>
          </cell>
          <cell r="V219">
            <v>273358.90999999997</v>
          </cell>
          <cell r="W219">
            <v>0</v>
          </cell>
        </row>
        <row r="220">
          <cell r="A220" t="str">
            <v>04M435</v>
          </cell>
          <cell r="B220" t="str">
            <v>No</v>
          </cell>
          <cell r="C220" t="str">
            <v>No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</row>
        <row r="221">
          <cell r="A221" t="str">
            <v>04M495</v>
          </cell>
          <cell r="B221" t="str">
            <v>No</v>
          </cell>
          <cell r="C221" t="str">
            <v>No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</row>
        <row r="222">
          <cell r="A222" t="str">
            <v>04M497</v>
          </cell>
          <cell r="B222" t="str">
            <v>Yes</v>
          </cell>
          <cell r="C222" t="str">
            <v>No</v>
          </cell>
          <cell r="D222">
            <v>30</v>
          </cell>
          <cell r="E222">
            <v>0</v>
          </cell>
          <cell r="F222">
            <v>0</v>
          </cell>
          <cell r="G222">
            <v>0</v>
          </cell>
          <cell r="H222">
            <v>30</v>
          </cell>
          <cell r="I222">
            <v>270560.53000000003</v>
          </cell>
          <cell r="J222">
            <v>107948.18999999994</v>
          </cell>
          <cell r="K222">
            <v>0</v>
          </cell>
          <cell r="L222">
            <v>378508.72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</row>
        <row r="223">
          <cell r="A223" t="str">
            <v>04M555</v>
          </cell>
          <cell r="B223" t="str">
            <v>No</v>
          </cell>
          <cell r="C223" t="str">
            <v>No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</row>
        <row r="224">
          <cell r="A224" t="str">
            <v>04M610</v>
          </cell>
          <cell r="B224" t="str">
            <v>No</v>
          </cell>
          <cell r="C224" t="str">
            <v>No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</row>
        <row r="225">
          <cell r="A225" t="str">
            <v>04M680</v>
          </cell>
          <cell r="B225" t="str">
            <v>No</v>
          </cell>
          <cell r="C225" t="str">
            <v>Yes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1</v>
          </cell>
          <cell r="N225">
            <v>270077.2</v>
          </cell>
          <cell r="O225">
            <v>16666.7</v>
          </cell>
          <cell r="P225">
            <v>0</v>
          </cell>
          <cell r="Q225">
            <v>0</v>
          </cell>
          <cell r="R225">
            <v>83333.5</v>
          </cell>
          <cell r="S225">
            <v>50000.1</v>
          </cell>
          <cell r="T225">
            <v>420077.5</v>
          </cell>
          <cell r="U225">
            <v>255383.6</v>
          </cell>
          <cell r="V225">
            <v>164693.9</v>
          </cell>
          <cell r="W225">
            <v>0</v>
          </cell>
        </row>
        <row r="226">
          <cell r="A226" t="str">
            <v>04M825</v>
          </cell>
          <cell r="B226" t="str">
            <v>No</v>
          </cell>
          <cell r="C226" t="str">
            <v>No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</row>
        <row r="227">
          <cell r="A227" t="str">
            <v>04M964</v>
          </cell>
          <cell r="B227" t="str">
            <v>Yes</v>
          </cell>
          <cell r="C227" t="str">
            <v>Yes</v>
          </cell>
          <cell r="D227">
            <v>15</v>
          </cell>
          <cell r="E227">
            <v>0</v>
          </cell>
          <cell r="F227">
            <v>14</v>
          </cell>
          <cell r="G227">
            <v>0</v>
          </cell>
          <cell r="H227">
            <v>29</v>
          </cell>
          <cell r="I227">
            <v>126799.72</v>
          </cell>
          <cell r="J227">
            <v>220357.86000000002</v>
          </cell>
          <cell r="K227">
            <v>0</v>
          </cell>
          <cell r="L227">
            <v>347157.58</v>
          </cell>
          <cell r="M227">
            <v>1</v>
          </cell>
          <cell r="N227">
            <v>37918.6</v>
          </cell>
          <cell r="O227">
            <v>67918.600000000006</v>
          </cell>
          <cell r="P227">
            <v>0</v>
          </cell>
          <cell r="Q227">
            <v>0</v>
          </cell>
          <cell r="R227">
            <v>189592.99</v>
          </cell>
          <cell r="S227">
            <v>113755.8</v>
          </cell>
          <cell r="T227">
            <v>409185.99</v>
          </cell>
          <cell r="U227">
            <v>248762.18</v>
          </cell>
          <cell r="V227">
            <v>160423.81</v>
          </cell>
          <cell r="W227">
            <v>0</v>
          </cell>
        </row>
        <row r="228">
          <cell r="A228" t="str">
            <v>05M030</v>
          </cell>
          <cell r="B228" t="str">
            <v>Yes</v>
          </cell>
          <cell r="C228" t="str">
            <v>Yes</v>
          </cell>
          <cell r="D228">
            <v>30</v>
          </cell>
          <cell r="E228">
            <v>0</v>
          </cell>
          <cell r="F228">
            <v>28</v>
          </cell>
          <cell r="G228">
            <v>0</v>
          </cell>
          <cell r="H228">
            <v>58</v>
          </cell>
          <cell r="I228">
            <v>133768.20000000001</v>
          </cell>
          <cell r="J228">
            <v>795650.98</v>
          </cell>
          <cell r="K228">
            <v>0</v>
          </cell>
          <cell r="L228">
            <v>929419.17999999993</v>
          </cell>
          <cell r="M228">
            <v>1</v>
          </cell>
          <cell r="N228">
            <v>36209.31</v>
          </cell>
          <cell r="O228">
            <v>36209.31</v>
          </cell>
          <cell r="P228">
            <v>0</v>
          </cell>
          <cell r="Q228">
            <v>0</v>
          </cell>
          <cell r="R228">
            <v>181046.55</v>
          </cell>
          <cell r="S228">
            <v>108627.93</v>
          </cell>
          <cell r="T228">
            <v>362093.1</v>
          </cell>
          <cell r="U228">
            <v>220132.34</v>
          </cell>
          <cell r="V228">
            <v>141960.75999999998</v>
          </cell>
          <cell r="W228">
            <v>0</v>
          </cell>
        </row>
        <row r="229">
          <cell r="A229" t="str">
            <v>05M036</v>
          </cell>
          <cell r="B229" t="str">
            <v>Yes</v>
          </cell>
          <cell r="C229" t="str">
            <v>Yes</v>
          </cell>
          <cell r="D229">
            <v>45</v>
          </cell>
          <cell r="E229">
            <v>0</v>
          </cell>
          <cell r="F229">
            <v>42</v>
          </cell>
          <cell r="G229">
            <v>0</v>
          </cell>
          <cell r="H229">
            <v>87</v>
          </cell>
          <cell r="I229">
            <v>388620.67</v>
          </cell>
          <cell r="J229">
            <v>913347.57000000007</v>
          </cell>
          <cell r="K229">
            <v>0</v>
          </cell>
          <cell r="L229">
            <v>1301968.24</v>
          </cell>
          <cell r="M229">
            <v>1</v>
          </cell>
          <cell r="N229">
            <v>94833.51</v>
          </cell>
          <cell r="O229">
            <v>16666.7</v>
          </cell>
          <cell r="P229">
            <v>0</v>
          </cell>
          <cell r="Q229">
            <v>0</v>
          </cell>
          <cell r="R229">
            <v>83333.5</v>
          </cell>
          <cell r="S229">
            <v>50000.1</v>
          </cell>
          <cell r="T229">
            <v>244833.81</v>
          </cell>
          <cell r="U229">
            <v>148845.25</v>
          </cell>
          <cell r="V229">
            <v>95988.56</v>
          </cell>
          <cell r="W229">
            <v>0</v>
          </cell>
        </row>
        <row r="230">
          <cell r="A230" t="str">
            <v>05M046</v>
          </cell>
          <cell r="B230" t="str">
            <v>Yes</v>
          </cell>
          <cell r="C230" t="str">
            <v>Yes</v>
          </cell>
          <cell r="D230">
            <v>30</v>
          </cell>
          <cell r="E230">
            <v>0</v>
          </cell>
          <cell r="F230">
            <v>14</v>
          </cell>
          <cell r="G230">
            <v>0</v>
          </cell>
          <cell r="H230">
            <v>44</v>
          </cell>
          <cell r="I230">
            <v>271631</v>
          </cell>
          <cell r="J230">
            <v>262650.56999999995</v>
          </cell>
          <cell r="K230">
            <v>0</v>
          </cell>
          <cell r="L230">
            <v>534281.56999999995</v>
          </cell>
          <cell r="M230">
            <v>1</v>
          </cell>
          <cell r="N230">
            <v>590829.91</v>
          </cell>
          <cell r="O230">
            <v>41211.050000000003</v>
          </cell>
          <cell r="P230">
            <v>0</v>
          </cell>
          <cell r="Q230">
            <v>0</v>
          </cell>
          <cell r="R230">
            <v>206055.24</v>
          </cell>
          <cell r="S230">
            <v>123633.14</v>
          </cell>
          <cell r="T230">
            <v>961729.34000000008</v>
          </cell>
          <cell r="U230">
            <v>334137.5</v>
          </cell>
          <cell r="V230">
            <v>215481.3600000001</v>
          </cell>
          <cell r="W230">
            <v>412110.48</v>
          </cell>
        </row>
        <row r="231">
          <cell r="A231" t="str">
            <v>05M092</v>
          </cell>
          <cell r="B231" t="str">
            <v>Yes</v>
          </cell>
          <cell r="C231" t="str">
            <v>No</v>
          </cell>
          <cell r="D231">
            <v>15</v>
          </cell>
          <cell r="E231">
            <v>0</v>
          </cell>
          <cell r="F231">
            <v>0</v>
          </cell>
          <cell r="G231">
            <v>0</v>
          </cell>
          <cell r="H231">
            <v>15</v>
          </cell>
          <cell r="I231">
            <v>124780.99</v>
          </cell>
          <cell r="J231">
            <v>40971.259999999995</v>
          </cell>
          <cell r="K231">
            <v>0</v>
          </cell>
          <cell r="L231">
            <v>165752.25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</row>
        <row r="232">
          <cell r="A232" t="str">
            <v>05M123</v>
          </cell>
          <cell r="B232" t="str">
            <v>Yes</v>
          </cell>
          <cell r="C232" t="str">
            <v>Yes</v>
          </cell>
          <cell r="D232">
            <v>30</v>
          </cell>
          <cell r="E232">
            <v>0</v>
          </cell>
          <cell r="F232">
            <v>28</v>
          </cell>
          <cell r="G232">
            <v>0</v>
          </cell>
          <cell r="H232">
            <v>58</v>
          </cell>
          <cell r="I232">
            <v>349310.08</v>
          </cell>
          <cell r="J232">
            <v>380552.02999999997</v>
          </cell>
          <cell r="K232">
            <v>0</v>
          </cell>
          <cell r="L232">
            <v>729862.11</v>
          </cell>
          <cell r="M232">
            <v>1</v>
          </cell>
          <cell r="N232">
            <v>1210340</v>
          </cell>
          <cell r="O232">
            <v>176946.72</v>
          </cell>
          <cell r="P232">
            <v>0</v>
          </cell>
          <cell r="Q232">
            <v>0</v>
          </cell>
          <cell r="R232">
            <v>234733.61</v>
          </cell>
          <cell r="S232">
            <v>140840.17000000001</v>
          </cell>
          <cell r="T232">
            <v>1762860.5</v>
          </cell>
          <cell r="U232">
            <v>1071720.5</v>
          </cell>
          <cell r="V232">
            <v>691140</v>
          </cell>
          <cell r="W232">
            <v>0</v>
          </cell>
        </row>
        <row r="233">
          <cell r="A233" t="str">
            <v>05M125</v>
          </cell>
          <cell r="B233" t="str">
            <v>Yes</v>
          </cell>
          <cell r="C233" t="str">
            <v>No</v>
          </cell>
          <cell r="D233">
            <v>30</v>
          </cell>
          <cell r="E233">
            <v>0</v>
          </cell>
          <cell r="F233">
            <v>0</v>
          </cell>
          <cell r="G233">
            <v>0</v>
          </cell>
          <cell r="H233">
            <v>30</v>
          </cell>
          <cell r="I233">
            <v>245549.04</v>
          </cell>
          <cell r="J233">
            <v>112149.66</v>
          </cell>
          <cell r="K233">
            <v>0</v>
          </cell>
          <cell r="L233">
            <v>357698.7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</row>
        <row r="234">
          <cell r="A234" t="str">
            <v>05M129</v>
          </cell>
          <cell r="B234" t="str">
            <v>Yes</v>
          </cell>
          <cell r="C234" t="str">
            <v>No</v>
          </cell>
          <cell r="D234">
            <v>30</v>
          </cell>
          <cell r="E234">
            <v>0</v>
          </cell>
          <cell r="F234">
            <v>28</v>
          </cell>
          <cell r="G234">
            <v>0</v>
          </cell>
          <cell r="H234">
            <v>58</v>
          </cell>
          <cell r="I234">
            <v>241759.05</v>
          </cell>
          <cell r="J234">
            <v>591773.3600000001</v>
          </cell>
          <cell r="K234">
            <v>0</v>
          </cell>
          <cell r="L234">
            <v>833532.41000000015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</row>
        <row r="235">
          <cell r="A235" t="str">
            <v>05M133</v>
          </cell>
          <cell r="B235" t="str">
            <v>Yes</v>
          </cell>
          <cell r="C235" t="str">
            <v>No</v>
          </cell>
          <cell r="D235">
            <v>30</v>
          </cell>
          <cell r="E235">
            <v>0</v>
          </cell>
          <cell r="F235">
            <v>28</v>
          </cell>
          <cell r="G235">
            <v>0</v>
          </cell>
          <cell r="H235">
            <v>58</v>
          </cell>
          <cell r="I235">
            <v>162800.24</v>
          </cell>
          <cell r="J235">
            <v>620971.56000000006</v>
          </cell>
          <cell r="K235">
            <v>0</v>
          </cell>
          <cell r="L235">
            <v>783771.8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</row>
        <row r="236">
          <cell r="A236" t="str">
            <v>05M148</v>
          </cell>
          <cell r="B236" t="str">
            <v>No</v>
          </cell>
          <cell r="C236" t="str">
            <v>No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7">
          <cell r="A237" t="str">
            <v>05M154</v>
          </cell>
          <cell r="B237" t="str">
            <v>Yes</v>
          </cell>
          <cell r="C237" t="str">
            <v>Yes</v>
          </cell>
          <cell r="D237">
            <v>30</v>
          </cell>
          <cell r="E237">
            <v>0</v>
          </cell>
          <cell r="F237">
            <v>28</v>
          </cell>
          <cell r="G237">
            <v>0</v>
          </cell>
          <cell r="H237">
            <v>58</v>
          </cell>
          <cell r="I237">
            <v>346443.17</v>
          </cell>
          <cell r="J237">
            <v>414374.51000000007</v>
          </cell>
          <cell r="K237">
            <v>0</v>
          </cell>
          <cell r="L237">
            <v>760817.68</v>
          </cell>
          <cell r="M237">
            <v>1</v>
          </cell>
          <cell r="N237">
            <v>28867.8</v>
          </cell>
          <cell r="O237">
            <v>113867.8</v>
          </cell>
          <cell r="P237">
            <v>0</v>
          </cell>
          <cell r="Q237">
            <v>0</v>
          </cell>
          <cell r="R237">
            <v>144338.99</v>
          </cell>
          <cell r="S237">
            <v>86603.39</v>
          </cell>
          <cell r="T237">
            <v>373677.98</v>
          </cell>
          <cell r="U237">
            <v>227175.29</v>
          </cell>
          <cell r="V237">
            <v>146502.68999999997</v>
          </cell>
          <cell r="W237">
            <v>0</v>
          </cell>
        </row>
        <row r="238">
          <cell r="A238" t="str">
            <v>05M157</v>
          </cell>
          <cell r="B238" t="str">
            <v>No</v>
          </cell>
          <cell r="C238" t="str">
            <v>No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A239" t="str">
            <v>05M161</v>
          </cell>
          <cell r="B239" t="str">
            <v>No</v>
          </cell>
          <cell r="C239" t="str">
            <v>Yes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1</v>
          </cell>
          <cell r="N239">
            <v>36725.94</v>
          </cell>
          <cell r="O239">
            <v>36725.94</v>
          </cell>
          <cell r="P239">
            <v>0</v>
          </cell>
          <cell r="Q239">
            <v>0</v>
          </cell>
          <cell r="R239">
            <v>183629.69</v>
          </cell>
          <cell r="S239">
            <v>110177.82</v>
          </cell>
          <cell r="T239">
            <v>367259.39</v>
          </cell>
          <cell r="U239">
            <v>0</v>
          </cell>
          <cell r="V239">
            <v>0</v>
          </cell>
          <cell r="W239">
            <v>367259.39</v>
          </cell>
        </row>
        <row r="240">
          <cell r="A240" t="str">
            <v>05M175</v>
          </cell>
          <cell r="B240" t="str">
            <v>Yes</v>
          </cell>
          <cell r="C240" t="str">
            <v>No</v>
          </cell>
          <cell r="D240">
            <v>30</v>
          </cell>
          <cell r="E240">
            <v>0</v>
          </cell>
          <cell r="F240">
            <v>28</v>
          </cell>
          <cell r="G240">
            <v>0</v>
          </cell>
          <cell r="H240">
            <v>58</v>
          </cell>
          <cell r="I240">
            <v>293130.3</v>
          </cell>
          <cell r="J240">
            <v>425679.50000000006</v>
          </cell>
          <cell r="K240">
            <v>0</v>
          </cell>
          <cell r="L240">
            <v>718809.8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</row>
        <row r="241">
          <cell r="A241" t="str">
            <v>05M194</v>
          </cell>
          <cell r="B241" t="str">
            <v>Yes</v>
          </cell>
          <cell r="C241" t="str">
            <v>Yes</v>
          </cell>
          <cell r="D241">
            <v>15</v>
          </cell>
          <cell r="E241">
            <v>0</v>
          </cell>
          <cell r="F241">
            <v>0</v>
          </cell>
          <cell r="G241">
            <v>0</v>
          </cell>
          <cell r="H241">
            <v>15</v>
          </cell>
          <cell r="I241">
            <v>69058.27</v>
          </cell>
          <cell r="J241">
            <v>92152.779999999984</v>
          </cell>
          <cell r="K241">
            <v>0</v>
          </cell>
          <cell r="L241">
            <v>161211.04999999999</v>
          </cell>
          <cell r="M241">
            <v>1</v>
          </cell>
          <cell r="N241">
            <v>140190.92000000001</v>
          </cell>
          <cell r="O241">
            <v>150204.70000000001</v>
          </cell>
          <cell r="P241">
            <v>0</v>
          </cell>
          <cell r="Q241">
            <v>0</v>
          </cell>
          <cell r="R241">
            <v>151023.51</v>
          </cell>
          <cell r="S241">
            <v>90614.11</v>
          </cell>
          <cell r="T241">
            <v>532033.24</v>
          </cell>
          <cell r="U241">
            <v>323446.43</v>
          </cell>
          <cell r="V241">
            <v>208586.81</v>
          </cell>
          <cell r="W241">
            <v>0</v>
          </cell>
        </row>
        <row r="242">
          <cell r="A242" t="str">
            <v>05M197</v>
          </cell>
          <cell r="B242" t="str">
            <v>Yes</v>
          </cell>
          <cell r="C242" t="str">
            <v>No</v>
          </cell>
          <cell r="D242">
            <v>30</v>
          </cell>
          <cell r="E242">
            <v>0</v>
          </cell>
          <cell r="F242">
            <v>14</v>
          </cell>
          <cell r="G242">
            <v>0</v>
          </cell>
          <cell r="H242">
            <v>44</v>
          </cell>
          <cell r="I242">
            <v>153555.93</v>
          </cell>
          <cell r="J242">
            <v>640090.44999999995</v>
          </cell>
          <cell r="K242">
            <v>0</v>
          </cell>
          <cell r="L242">
            <v>793646.37999999989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</row>
        <row r="243">
          <cell r="A243" t="str">
            <v>05M200</v>
          </cell>
          <cell r="B243" t="str">
            <v>Yes</v>
          </cell>
          <cell r="C243" t="str">
            <v>Yes</v>
          </cell>
          <cell r="D243">
            <v>45</v>
          </cell>
          <cell r="E243">
            <v>0</v>
          </cell>
          <cell r="F243">
            <v>42</v>
          </cell>
          <cell r="G243">
            <v>0</v>
          </cell>
          <cell r="H243">
            <v>87</v>
          </cell>
          <cell r="I243">
            <v>302863.34000000003</v>
          </cell>
          <cell r="J243">
            <v>947730.45</v>
          </cell>
          <cell r="K243">
            <v>0</v>
          </cell>
          <cell r="L243">
            <v>1250593.79</v>
          </cell>
          <cell r="M243">
            <v>1</v>
          </cell>
          <cell r="N243">
            <v>31140.92</v>
          </cell>
          <cell r="O243">
            <v>31140.92</v>
          </cell>
          <cell r="P243">
            <v>0</v>
          </cell>
          <cell r="Q243">
            <v>0</v>
          </cell>
          <cell r="R243">
            <v>155704.60999999999</v>
          </cell>
          <cell r="S243">
            <v>93422.76</v>
          </cell>
          <cell r="T243">
            <v>311409.20999999996</v>
          </cell>
          <cell r="U243">
            <v>-0.01</v>
          </cell>
          <cell r="V243">
            <v>0</v>
          </cell>
          <cell r="W243">
            <v>311409.21999999997</v>
          </cell>
        </row>
        <row r="244">
          <cell r="A244" t="str">
            <v>05M285</v>
          </cell>
          <cell r="B244" t="str">
            <v>No</v>
          </cell>
          <cell r="C244" t="str">
            <v>No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</row>
        <row r="245">
          <cell r="A245" t="str">
            <v>05M286</v>
          </cell>
          <cell r="B245" t="str">
            <v>No</v>
          </cell>
          <cell r="C245" t="str">
            <v>No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</row>
        <row r="246">
          <cell r="A246" t="str">
            <v>05M304</v>
          </cell>
          <cell r="B246" t="str">
            <v>No</v>
          </cell>
          <cell r="C246" t="str">
            <v>No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</row>
        <row r="247">
          <cell r="A247" t="str">
            <v>05M318</v>
          </cell>
          <cell r="B247" t="str">
            <v>No</v>
          </cell>
          <cell r="C247" t="str">
            <v>No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</row>
        <row r="248">
          <cell r="A248" t="str">
            <v>05M362</v>
          </cell>
          <cell r="B248" t="str">
            <v>No</v>
          </cell>
          <cell r="C248" t="str">
            <v>No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</row>
        <row r="249">
          <cell r="A249" t="str">
            <v>05M369</v>
          </cell>
          <cell r="B249" t="str">
            <v>No</v>
          </cell>
          <cell r="C249" t="str">
            <v>No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</row>
        <row r="250">
          <cell r="A250" t="str">
            <v>05M499</v>
          </cell>
          <cell r="B250" t="str">
            <v>No</v>
          </cell>
          <cell r="C250" t="str">
            <v>No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</row>
        <row r="251">
          <cell r="A251" t="str">
            <v>05M514</v>
          </cell>
          <cell r="B251" t="str">
            <v>No</v>
          </cell>
          <cell r="C251" t="str">
            <v>No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</row>
        <row r="252">
          <cell r="A252" t="str">
            <v>05M517</v>
          </cell>
          <cell r="B252" t="str">
            <v>Yes</v>
          </cell>
          <cell r="C252" t="str">
            <v>No</v>
          </cell>
          <cell r="D252">
            <v>30</v>
          </cell>
          <cell r="E252">
            <v>0</v>
          </cell>
          <cell r="F252">
            <v>0</v>
          </cell>
          <cell r="G252">
            <v>0</v>
          </cell>
          <cell r="H252">
            <v>30</v>
          </cell>
          <cell r="I252">
            <v>293273.59000000003</v>
          </cell>
          <cell r="J252">
            <v>36431.459999999963</v>
          </cell>
          <cell r="K252">
            <v>0</v>
          </cell>
          <cell r="L252">
            <v>329705.05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</row>
        <row r="253">
          <cell r="A253" t="str">
            <v>05M670</v>
          </cell>
          <cell r="B253" t="str">
            <v>No</v>
          </cell>
          <cell r="C253" t="str">
            <v>No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</row>
        <row r="254">
          <cell r="A254" t="str">
            <v>05M692</v>
          </cell>
          <cell r="B254" t="str">
            <v>No</v>
          </cell>
          <cell r="C254" t="str">
            <v>No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</row>
        <row r="255">
          <cell r="A255" t="str">
            <v>06M004</v>
          </cell>
          <cell r="B255" t="str">
            <v>Yes</v>
          </cell>
          <cell r="C255" t="str">
            <v>No</v>
          </cell>
          <cell r="D255">
            <v>30</v>
          </cell>
          <cell r="E255">
            <v>0</v>
          </cell>
          <cell r="F255">
            <v>28</v>
          </cell>
          <cell r="G255">
            <v>0</v>
          </cell>
          <cell r="H255">
            <v>58</v>
          </cell>
          <cell r="I255">
            <v>600485.03</v>
          </cell>
          <cell r="J255">
            <v>188546.37</v>
          </cell>
          <cell r="K255">
            <v>0</v>
          </cell>
          <cell r="L255">
            <v>789031.4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</row>
        <row r="256">
          <cell r="A256" t="str">
            <v>06M005</v>
          </cell>
          <cell r="B256" t="str">
            <v>Yes</v>
          </cell>
          <cell r="C256" t="str">
            <v>Yes</v>
          </cell>
          <cell r="D256">
            <v>30</v>
          </cell>
          <cell r="E256">
            <v>0</v>
          </cell>
          <cell r="F256">
            <v>42</v>
          </cell>
          <cell r="G256">
            <v>0</v>
          </cell>
          <cell r="H256">
            <v>72</v>
          </cell>
          <cell r="I256">
            <v>535841.4</v>
          </cell>
          <cell r="J256">
            <v>469055.76</v>
          </cell>
          <cell r="K256">
            <v>0</v>
          </cell>
          <cell r="L256">
            <v>1004897.16</v>
          </cell>
          <cell r="M256">
            <v>1</v>
          </cell>
          <cell r="N256">
            <v>17903.57</v>
          </cell>
          <cell r="O256">
            <v>17903.57</v>
          </cell>
          <cell r="P256">
            <v>0</v>
          </cell>
          <cell r="Q256">
            <v>0</v>
          </cell>
          <cell r="R256">
            <v>89517.85</v>
          </cell>
          <cell r="S256">
            <v>53710.71</v>
          </cell>
          <cell r="T256">
            <v>179035.7</v>
          </cell>
          <cell r="U256">
            <v>-0.18</v>
          </cell>
          <cell r="V256">
            <v>-0.11999999999534339</v>
          </cell>
          <cell r="W256">
            <v>179036</v>
          </cell>
        </row>
        <row r="257">
          <cell r="A257" t="str">
            <v>06M008</v>
          </cell>
          <cell r="B257" t="str">
            <v>Yes</v>
          </cell>
          <cell r="C257" t="str">
            <v>Yes</v>
          </cell>
          <cell r="D257">
            <v>30</v>
          </cell>
          <cell r="E257">
            <v>0</v>
          </cell>
          <cell r="F257">
            <v>14</v>
          </cell>
          <cell r="G257">
            <v>0</v>
          </cell>
          <cell r="H257">
            <v>44</v>
          </cell>
          <cell r="I257">
            <v>291604.57</v>
          </cell>
          <cell r="J257">
            <v>285886.64999999997</v>
          </cell>
          <cell r="K257">
            <v>0</v>
          </cell>
          <cell r="L257">
            <v>577491.22</v>
          </cell>
          <cell r="M257">
            <v>1</v>
          </cell>
          <cell r="N257">
            <v>515656.48</v>
          </cell>
          <cell r="O257">
            <v>16666.7</v>
          </cell>
          <cell r="P257">
            <v>0</v>
          </cell>
          <cell r="Q257">
            <v>0</v>
          </cell>
          <cell r="R257">
            <v>83333.5</v>
          </cell>
          <cell r="S257">
            <v>50000.1</v>
          </cell>
          <cell r="T257">
            <v>665656.77999999991</v>
          </cell>
          <cell r="U257">
            <v>404682.06</v>
          </cell>
          <cell r="V257">
            <v>260974.71999999991</v>
          </cell>
          <cell r="W257">
            <v>0</v>
          </cell>
        </row>
        <row r="258">
          <cell r="A258" t="str">
            <v>06M018</v>
          </cell>
          <cell r="B258" t="str">
            <v>No</v>
          </cell>
          <cell r="C258" t="str">
            <v>No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</row>
        <row r="259">
          <cell r="A259" t="str">
            <v>06M028</v>
          </cell>
          <cell r="B259" t="str">
            <v>Yes</v>
          </cell>
          <cell r="C259" t="str">
            <v>Yes</v>
          </cell>
          <cell r="D259">
            <v>30</v>
          </cell>
          <cell r="E259">
            <v>0</v>
          </cell>
          <cell r="F259">
            <v>14</v>
          </cell>
          <cell r="G259">
            <v>0</v>
          </cell>
          <cell r="H259">
            <v>44</v>
          </cell>
          <cell r="I259">
            <v>396828.89</v>
          </cell>
          <cell r="J259">
            <v>181785.16000000003</v>
          </cell>
          <cell r="K259">
            <v>0</v>
          </cell>
          <cell r="L259">
            <v>578614.05000000005</v>
          </cell>
          <cell r="M259">
            <v>1</v>
          </cell>
          <cell r="N259">
            <v>369207.48</v>
          </cell>
          <cell r="O259">
            <v>29206.77</v>
          </cell>
          <cell r="P259">
            <v>0</v>
          </cell>
          <cell r="Q259">
            <v>0</v>
          </cell>
          <cell r="R259">
            <v>146033.85</v>
          </cell>
          <cell r="S259">
            <v>87620.31</v>
          </cell>
          <cell r="T259">
            <v>632068.40999999992</v>
          </cell>
          <cell r="U259">
            <v>206701.4</v>
          </cell>
          <cell r="V259">
            <v>133299.30999999988</v>
          </cell>
          <cell r="W259">
            <v>292067.7</v>
          </cell>
        </row>
        <row r="260">
          <cell r="A260" t="str">
            <v>06M048</v>
          </cell>
          <cell r="B260" t="str">
            <v>Yes</v>
          </cell>
          <cell r="C260" t="str">
            <v>No</v>
          </cell>
          <cell r="D260">
            <v>30</v>
          </cell>
          <cell r="E260">
            <v>0</v>
          </cell>
          <cell r="F260">
            <v>28</v>
          </cell>
          <cell r="G260">
            <v>0</v>
          </cell>
          <cell r="H260">
            <v>58</v>
          </cell>
          <cell r="I260">
            <v>617199.81000000006</v>
          </cell>
          <cell r="J260">
            <v>117153.6399999999</v>
          </cell>
          <cell r="K260">
            <v>0</v>
          </cell>
          <cell r="L260">
            <v>734353.45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</row>
        <row r="261">
          <cell r="A261" t="str">
            <v>06M052</v>
          </cell>
          <cell r="B261" t="str">
            <v>No</v>
          </cell>
          <cell r="C261" t="str">
            <v>No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A262" t="str">
            <v>06M098</v>
          </cell>
          <cell r="B262" t="str">
            <v>Yes</v>
          </cell>
          <cell r="C262" t="str">
            <v>Yes</v>
          </cell>
          <cell r="D262">
            <v>60</v>
          </cell>
          <cell r="E262">
            <v>0</v>
          </cell>
          <cell r="F262">
            <v>28</v>
          </cell>
          <cell r="G262">
            <v>0</v>
          </cell>
          <cell r="H262">
            <v>88</v>
          </cell>
          <cell r="I262">
            <v>540424.46</v>
          </cell>
          <cell r="J262">
            <v>826449.04</v>
          </cell>
          <cell r="K262">
            <v>0</v>
          </cell>
          <cell r="L262">
            <v>1366873.5</v>
          </cell>
          <cell r="M262">
            <v>1</v>
          </cell>
          <cell r="N262">
            <v>449492.68</v>
          </cell>
          <cell r="O262">
            <v>37827.370000000003</v>
          </cell>
          <cell r="P262">
            <v>0</v>
          </cell>
          <cell r="Q262">
            <v>0</v>
          </cell>
          <cell r="R262">
            <v>189136.85</v>
          </cell>
          <cell r="S262">
            <v>113482.11</v>
          </cell>
          <cell r="T262">
            <v>789939.01</v>
          </cell>
          <cell r="U262">
            <v>250269.46</v>
          </cell>
          <cell r="V262">
            <v>161395.85000000003</v>
          </cell>
          <cell r="W262">
            <v>378273.7</v>
          </cell>
        </row>
        <row r="263">
          <cell r="A263" t="str">
            <v>06M103</v>
          </cell>
          <cell r="B263" t="str">
            <v>No</v>
          </cell>
          <cell r="C263" t="str">
            <v>No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4">
          <cell r="A264" t="str">
            <v>06M115</v>
          </cell>
          <cell r="B264" t="str">
            <v>Yes</v>
          </cell>
          <cell r="C264" t="str">
            <v>No</v>
          </cell>
          <cell r="D264">
            <v>30</v>
          </cell>
          <cell r="E264">
            <v>0</v>
          </cell>
          <cell r="F264">
            <v>0</v>
          </cell>
          <cell r="G264">
            <v>0</v>
          </cell>
          <cell r="H264">
            <v>30</v>
          </cell>
          <cell r="I264">
            <v>252236.48</v>
          </cell>
          <cell r="J264">
            <v>134646.03</v>
          </cell>
          <cell r="K264">
            <v>0</v>
          </cell>
          <cell r="L264">
            <v>386882.51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</row>
        <row r="265">
          <cell r="A265" t="str">
            <v>06M128</v>
          </cell>
          <cell r="B265" t="str">
            <v>Yes</v>
          </cell>
          <cell r="C265" t="str">
            <v>No</v>
          </cell>
          <cell r="D265">
            <v>60</v>
          </cell>
          <cell r="E265">
            <v>0</v>
          </cell>
          <cell r="F265">
            <v>14</v>
          </cell>
          <cell r="G265">
            <v>0</v>
          </cell>
          <cell r="H265">
            <v>74</v>
          </cell>
          <cell r="I265">
            <v>562697.81000000006</v>
          </cell>
          <cell r="J265">
            <v>434058.69999999995</v>
          </cell>
          <cell r="K265">
            <v>0</v>
          </cell>
          <cell r="L265">
            <v>996756.51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A266" t="str">
            <v>06M132</v>
          </cell>
          <cell r="B266" t="str">
            <v>No</v>
          </cell>
          <cell r="C266" t="str">
            <v>Yes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1</v>
          </cell>
          <cell r="N266">
            <v>1045541.02</v>
          </cell>
          <cell r="O266">
            <v>93555.78</v>
          </cell>
          <cell r="P266">
            <v>0</v>
          </cell>
          <cell r="Q266">
            <v>0</v>
          </cell>
          <cell r="R266">
            <v>217778.89</v>
          </cell>
          <cell r="S266">
            <v>130667.33</v>
          </cell>
          <cell r="T266">
            <v>1487543.02</v>
          </cell>
          <cell r="U266">
            <v>904342.89</v>
          </cell>
          <cell r="V266">
            <v>583200.13</v>
          </cell>
          <cell r="W266">
            <v>0</v>
          </cell>
        </row>
        <row r="267">
          <cell r="A267" t="str">
            <v>06M143</v>
          </cell>
          <cell r="B267" t="str">
            <v>No</v>
          </cell>
          <cell r="C267" t="str">
            <v>No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A268" t="str">
            <v>06M152</v>
          </cell>
          <cell r="B268" t="str">
            <v>Yes</v>
          </cell>
          <cell r="C268" t="str">
            <v>Yes</v>
          </cell>
          <cell r="D268">
            <v>60</v>
          </cell>
          <cell r="E268">
            <v>0</v>
          </cell>
          <cell r="F268">
            <v>14</v>
          </cell>
          <cell r="G268">
            <v>0</v>
          </cell>
          <cell r="H268">
            <v>74</v>
          </cell>
          <cell r="I268">
            <v>608705.74</v>
          </cell>
          <cell r="J268">
            <v>395215.48</v>
          </cell>
          <cell r="K268">
            <v>0</v>
          </cell>
          <cell r="L268">
            <v>1003921.22</v>
          </cell>
          <cell r="M268">
            <v>1</v>
          </cell>
          <cell r="N268">
            <v>595673.99</v>
          </cell>
          <cell r="O268">
            <v>16666.7</v>
          </cell>
          <cell r="P268">
            <v>0</v>
          </cell>
          <cell r="Q268">
            <v>0</v>
          </cell>
          <cell r="R268">
            <v>83333.5</v>
          </cell>
          <cell r="S268">
            <v>50000.1</v>
          </cell>
          <cell r="T268">
            <v>745674.28999999992</v>
          </cell>
          <cell r="U268">
            <v>453328.23</v>
          </cell>
          <cell r="V268">
            <v>292346.05999999994</v>
          </cell>
          <cell r="W268">
            <v>0</v>
          </cell>
        </row>
        <row r="269">
          <cell r="A269" t="str">
            <v>06M153</v>
          </cell>
          <cell r="B269" t="str">
            <v>Yes</v>
          </cell>
          <cell r="C269" t="str">
            <v>No</v>
          </cell>
          <cell r="D269">
            <v>45</v>
          </cell>
          <cell r="E269">
            <v>0</v>
          </cell>
          <cell r="F269">
            <v>14</v>
          </cell>
          <cell r="G269">
            <v>0</v>
          </cell>
          <cell r="H269">
            <v>59</v>
          </cell>
          <cell r="I269">
            <v>170106.97</v>
          </cell>
          <cell r="J269">
            <v>524425.85</v>
          </cell>
          <cell r="K269">
            <v>0</v>
          </cell>
          <cell r="L269">
            <v>694532.82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</row>
        <row r="270">
          <cell r="A270" t="str">
            <v>06M173</v>
          </cell>
          <cell r="B270" t="str">
            <v>Yes</v>
          </cell>
          <cell r="C270" t="str">
            <v>No</v>
          </cell>
          <cell r="D270">
            <v>60</v>
          </cell>
          <cell r="E270">
            <v>0</v>
          </cell>
          <cell r="F270">
            <v>42</v>
          </cell>
          <cell r="G270">
            <v>0</v>
          </cell>
          <cell r="H270">
            <v>102</v>
          </cell>
          <cell r="I270">
            <v>1050141.83</v>
          </cell>
          <cell r="J270">
            <v>249738.39999999991</v>
          </cell>
          <cell r="K270">
            <v>0</v>
          </cell>
          <cell r="L270">
            <v>1299880.23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</row>
        <row r="271">
          <cell r="A271" t="str">
            <v>06M178</v>
          </cell>
          <cell r="B271" t="str">
            <v>No</v>
          </cell>
          <cell r="C271" t="str">
            <v>No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</row>
        <row r="272">
          <cell r="A272" t="str">
            <v>06M187</v>
          </cell>
          <cell r="B272" t="str">
            <v>Yes</v>
          </cell>
          <cell r="C272" t="str">
            <v>No</v>
          </cell>
          <cell r="D272">
            <v>15</v>
          </cell>
          <cell r="E272">
            <v>0</v>
          </cell>
          <cell r="F272">
            <v>0</v>
          </cell>
          <cell r="G272">
            <v>0</v>
          </cell>
          <cell r="H272">
            <v>15</v>
          </cell>
          <cell r="I272">
            <v>134559.13</v>
          </cell>
          <cell r="J272">
            <v>25105.190000000002</v>
          </cell>
          <cell r="K272">
            <v>0</v>
          </cell>
          <cell r="L272">
            <v>159664.32000000001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</row>
        <row r="273">
          <cell r="A273" t="str">
            <v>06M189</v>
          </cell>
          <cell r="B273" t="str">
            <v>Yes</v>
          </cell>
          <cell r="C273" t="str">
            <v>No</v>
          </cell>
          <cell r="D273">
            <v>60</v>
          </cell>
          <cell r="E273">
            <v>0</v>
          </cell>
          <cell r="F273">
            <v>0</v>
          </cell>
          <cell r="G273">
            <v>0</v>
          </cell>
          <cell r="H273">
            <v>60</v>
          </cell>
          <cell r="I273">
            <v>202807.08</v>
          </cell>
          <cell r="J273">
            <v>714476.5</v>
          </cell>
          <cell r="K273">
            <v>0</v>
          </cell>
          <cell r="L273">
            <v>917283.58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</row>
        <row r="274">
          <cell r="A274" t="str">
            <v>06M192</v>
          </cell>
          <cell r="B274" t="str">
            <v>Yes</v>
          </cell>
          <cell r="C274" t="str">
            <v>Yes</v>
          </cell>
          <cell r="D274">
            <v>30</v>
          </cell>
          <cell r="E274">
            <v>0</v>
          </cell>
          <cell r="F274">
            <v>14</v>
          </cell>
          <cell r="G274">
            <v>0</v>
          </cell>
          <cell r="H274">
            <v>44</v>
          </cell>
          <cell r="I274">
            <v>411495.03</v>
          </cell>
          <cell r="J274">
            <v>365512.99</v>
          </cell>
          <cell r="K274">
            <v>0</v>
          </cell>
          <cell r="L274">
            <v>777008.02</v>
          </cell>
          <cell r="M274">
            <v>1</v>
          </cell>
          <cell r="N274">
            <v>12772.2</v>
          </cell>
          <cell r="O274">
            <v>12772.2</v>
          </cell>
          <cell r="P274">
            <v>0</v>
          </cell>
          <cell r="Q274">
            <v>0</v>
          </cell>
          <cell r="R274">
            <v>63861</v>
          </cell>
          <cell r="S274">
            <v>38316.6</v>
          </cell>
          <cell r="T274">
            <v>127722</v>
          </cell>
          <cell r="U274">
            <v>0</v>
          </cell>
          <cell r="V274">
            <v>0</v>
          </cell>
          <cell r="W274">
            <v>127722</v>
          </cell>
        </row>
        <row r="275">
          <cell r="A275" t="str">
            <v>06M209</v>
          </cell>
          <cell r="B275" t="str">
            <v>No</v>
          </cell>
          <cell r="C275" t="str">
            <v>No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</row>
        <row r="276">
          <cell r="A276" t="str">
            <v>06M210</v>
          </cell>
          <cell r="B276" t="str">
            <v>Yes</v>
          </cell>
          <cell r="C276" t="str">
            <v>No</v>
          </cell>
          <cell r="D276">
            <v>15</v>
          </cell>
          <cell r="E276">
            <v>0</v>
          </cell>
          <cell r="F276">
            <v>0</v>
          </cell>
          <cell r="G276">
            <v>0</v>
          </cell>
          <cell r="H276">
            <v>15</v>
          </cell>
          <cell r="I276">
            <v>50833.71</v>
          </cell>
          <cell r="J276">
            <v>118688.55000000002</v>
          </cell>
          <cell r="K276">
            <v>0</v>
          </cell>
          <cell r="L276">
            <v>169522.26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</row>
        <row r="277">
          <cell r="A277" t="str">
            <v>06M211</v>
          </cell>
          <cell r="B277" t="str">
            <v>No</v>
          </cell>
          <cell r="C277" t="str">
            <v>No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</row>
        <row r="278">
          <cell r="A278" t="str">
            <v>06M223</v>
          </cell>
          <cell r="B278" t="str">
            <v>No</v>
          </cell>
          <cell r="C278" t="str">
            <v>No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</row>
        <row r="279">
          <cell r="A279" t="str">
            <v>06M278</v>
          </cell>
          <cell r="B279" t="str">
            <v>No</v>
          </cell>
          <cell r="C279" t="str">
            <v>No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</row>
        <row r="280">
          <cell r="A280" t="str">
            <v>06M293</v>
          </cell>
          <cell r="B280" t="str">
            <v>No</v>
          </cell>
          <cell r="C280" t="str">
            <v>No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</row>
        <row r="281">
          <cell r="A281" t="str">
            <v>06M311</v>
          </cell>
          <cell r="B281" t="str">
            <v>No</v>
          </cell>
          <cell r="C281" t="str">
            <v>No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</row>
        <row r="282">
          <cell r="A282" t="str">
            <v>06M314</v>
          </cell>
          <cell r="B282" t="str">
            <v>No</v>
          </cell>
          <cell r="C282" t="str">
            <v>No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A283" t="str">
            <v>06M319</v>
          </cell>
          <cell r="B283" t="str">
            <v>No</v>
          </cell>
          <cell r="C283" t="str">
            <v>No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</row>
        <row r="284">
          <cell r="A284" t="str">
            <v>06M322</v>
          </cell>
          <cell r="B284" t="str">
            <v>No</v>
          </cell>
          <cell r="C284" t="str">
            <v>Yes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1</v>
          </cell>
          <cell r="N284">
            <v>508000.55</v>
          </cell>
          <cell r="O284">
            <v>24775.62</v>
          </cell>
          <cell r="P284">
            <v>0</v>
          </cell>
          <cell r="Q284">
            <v>0</v>
          </cell>
          <cell r="R284">
            <v>123878.09</v>
          </cell>
          <cell r="S284">
            <v>74326.850000000006</v>
          </cell>
          <cell r="T284">
            <v>730981.11</v>
          </cell>
          <cell r="U284">
            <v>293773.71000000002</v>
          </cell>
          <cell r="V284">
            <v>189451.21999999997</v>
          </cell>
          <cell r="W284">
            <v>247756.18</v>
          </cell>
        </row>
        <row r="285">
          <cell r="A285" t="str">
            <v>06M324</v>
          </cell>
          <cell r="B285" t="str">
            <v>No</v>
          </cell>
          <cell r="C285" t="str">
            <v>Yes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1</v>
          </cell>
          <cell r="N285">
            <v>445454.67</v>
          </cell>
          <cell r="O285">
            <v>16666.7</v>
          </cell>
          <cell r="P285">
            <v>0</v>
          </cell>
          <cell r="Q285">
            <v>0</v>
          </cell>
          <cell r="R285">
            <v>83333.5</v>
          </cell>
          <cell r="S285">
            <v>50000.1</v>
          </cell>
          <cell r="T285">
            <v>595454.97</v>
          </cell>
          <cell r="U285">
            <v>362003.29</v>
          </cell>
          <cell r="V285">
            <v>233451.68</v>
          </cell>
          <cell r="W285">
            <v>0</v>
          </cell>
        </row>
        <row r="286">
          <cell r="A286" t="str">
            <v>06M328</v>
          </cell>
          <cell r="B286" t="str">
            <v>No</v>
          </cell>
          <cell r="C286" t="str">
            <v>No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</row>
        <row r="287">
          <cell r="A287" t="str">
            <v>06M346</v>
          </cell>
          <cell r="B287" t="str">
            <v>No</v>
          </cell>
          <cell r="C287" t="str">
            <v>Yes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1</v>
          </cell>
          <cell r="N287">
            <v>12772.2</v>
          </cell>
          <cell r="O287">
            <v>12772.2</v>
          </cell>
          <cell r="P287">
            <v>0</v>
          </cell>
          <cell r="Q287">
            <v>0</v>
          </cell>
          <cell r="R287">
            <v>63861</v>
          </cell>
          <cell r="S287">
            <v>38316.6</v>
          </cell>
          <cell r="T287">
            <v>127722</v>
          </cell>
          <cell r="U287">
            <v>0</v>
          </cell>
          <cell r="V287">
            <v>0</v>
          </cell>
          <cell r="W287">
            <v>127722</v>
          </cell>
        </row>
        <row r="288">
          <cell r="A288" t="str">
            <v>06M348</v>
          </cell>
          <cell r="B288" t="str">
            <v>Yes</v>
          </cell>
          <cell r="C288" t="str">
            <v>No</v>
          </cell>
          <cell r="D288">
            <v>30</v>
          </cell>
          <cell r="E288">
            <v>0</v>
          </cell>
          <cell r="F288">
            <v>0</v>
          </cell>
          <cell r="G288">
            <v>0</v>
          </cell>
          <cell r="H288">
            <v>30</v>
          </cell>
          <cell r="I288">
            <v>233614.66</v>
          </cell>
          <cell r="J288">
            <v>79194.629999999976</v>
          </cell>
          <cell r="K288">
            <v>0</v>
          </cell>
          <cell r="L288">
            <v>312809.28999999998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</row>
        <row r="289">
          <cell r="A289" t="str">
            <v>06M349</v>
          </cell>
          <cell r="B289" t="str">
            <v>No</v>
          </cell>
          <cell r="C289" t="str">
            <v>No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</row>
        <row r="290">
          <cell r="A290" t="str">
            <v>06M366</v>
          </cell>
          <cell r="B290" t="str">
            <v>Yes</v>
          </cell>
          <cell r="C290" t="str">
            <v>No</v>
          </cell>
          <cell r="D290">
            <v>45</v>
          </cell>
          <cell r="E290">
            <v>0</v>
          </cell>
          <cell r="F290">
            <v>0</v>
          </cell>
          <cell r="G290">
            <v>0</v>
          </cell>
          <cell r="H290">
            <v>45</v>
          </cell>
          <cell r="I290">
            <v>168291.69</v>
          </cell>
          <cell r="J290">
            <v>384918.81</v>
          </cell>
          <cell r="K290">
            <v>0</v>
          </cell>
          <cell r="L290">
            <v>553210.5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291">
          <cell r="A291" t="str">
            <v>06M368</v>
          </cell>
          <cell r="B291" t="str">
            <v>No</v>
          </cell>
          <cell r="C291" t="str">
            <v>No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</row>
        <row r="292">
          <cell r="A292" t="str">
            <v>06M423</v>
          </cell>
          <cell r="B292" t="str">
            <v>No</v>
          </cell>
          <cell r="C292" t="str">
            <v>Yes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1</v>
          </cell>
          <cell r="N292">
            <v>508785.8</v>
          </cell>
          <cell r="O292">
            <v>76549.53</v>
          </cell>
          <cell r="P292">
            <v>0</v>
          </cell>
          <cell r="Q292">
            <v>0</v>
          </cell>
          <cell r="R292">
            <v>132747.67000000001</v>
          </cell>
          <cell r="S292">
            <v>79648.600000000006</v>
          </cell>
          <cell r="T292">
            <v>797731.6</v>
          </cell>
          <cell r="U292">
            <v>484976.16</v>
          </cell>
          <cell r="V292">
            <v>312755.44</v>
          </cell>
          <cell r="W292">
            <v>0</v>
          </cell>
        </row>
        <row r="293">
          <cell r="A293" t="str">
            <v>06M462</v>
          </cell>
          <cell r="B293" t="str">
            <v>No</v>
          </cell>
          <cell r="C293" t="str">
            <v>No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</row>
        <row r="294">
          <cell r="A294" t="str">
            <v>06M463</v>
          </cell>
          <cell r="B294" t="str">
            <v>No</v>
          </cell>
          <cell r="C294" t="str">
            <v>Yes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1</v>
          </cell>
          <cell r="N294">
            <v>1093615.3500000001</v>
          </cell>
          <cell r="O294">
            <v>48185.18</v>
          </cell>
          <cell r="P294">
            <v>0</v>
          </cell>
          <cell r="Q294">
            <v>0</v>
          </cell>
          <cell r="R294">
            <v>240925.88</v>
          </cell>
          <cell r="S294">
            <v>144555.53</v>
          </cell>
          <cell r="T294">
            <v>1527281.9400000002</v>
          </cell>
          <cell r="U294">
            <v>928501.92</v>
          </cell>
          <cell r="V294">
            <v>598780.02000000014</v>
          </cell>
          <cell r="W294">
            <v>0</v>
          </cell>
        </row>
        <row r="295">
          <cell r="A295" t="str">
            <v>06M467</v>
          </cell>
          <cell r="B295" t="str">
            <v>No</v>
          </cell>
          <cell r="C295" t="str">
            <v>No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</row>
        <row r="296">
          <cell r="A296" t="str">
            <v>06M468</v>
          </cell>
          <cell r="B296" t="str">
            <v>No</v>
          </cell>
          <cell r="C296" t="str">
            <v>Yes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1</v>
          </cell>
          <cell r="N296">
            <v>1471446.79</v>
          </cell>
          <cell r="O296">
            <v>221592.27</v>
          </cell>
          <cell r="P296">
            <v>0</v>
          </cell>
          <cell r="Q296">
            <v>0</v>
          </cell>
          <cell r="R296">
            <v>217961.34</v>
          </cell>
          <cell r="S296">
            <v>130776.8</v>
          </cell>
          <cell r="T296">
            <v>2041777.2000000002</v>
          </cell>
          <cell r="U296">
            <v>1241286.24</v>
          </cell>
          <cell r="V296">
            <v>800490.9600000002</v>
          </cell>
          <cell r="W296">
            <v>0</v>
          </cell>
        </row>
        <row r="297">
          <cell r="A297" t="str">
            <v>06M513</v>
          </cell>
          <cell r="B297" t="str">
            <v>Yes</v>
          </cell>
          <cell r="C297" t="str">
            <v>No</v>
          </cell>
          <cell r="D297">
            <v>15</v>
          </cell>
          <cell r="E297">
            <v>0</v>
          </cell>
          <cell r="F297">
            <v>0</v>
          </cell>
          <cell r="G297">
            <v>0</v>
          </cell>
          <cell r="H297">
            <v>15</v>
          </cell>
          <cell r="I297">
            <v>66091.61</v>
          </cell>
          <cell r="J297">
            <v>113820.49</v>
          </cell>
          <cell r="K297">
            <v>0</v>
          </cell>
          <cell r="L297">
            <v>179912.1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</row>
        <row r="298">
          <cell r="A298" t="str">
            <v>06M528</v>
          </cell>
          <cell r="B298" t="str">
            <v>No</v>
          </cell>
          <cell r="C298" t="str">
            <v>Yes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1</v>
          </cell>
          <cell r="N298">
            <v>535000.99</v>
          </cell>
          <cell r="O298">
            <v>63207.35</v>
          </cell>
          <cell r="P298">
            <v>0</v>
          </cell>
          <cell r="Q298">
            <v>0</v>
          </cell>
          <cell r="R298">
            <v>166036.76999999999</v>
          </cell>
          <cell r="S298">
            <v>99622.06</v>
          </cell>
          <cell r="T298">
            <v>863867.16999999993</v>
          </cell>
          <cell r="U298">
            <v>525182.88</v>
          </cell>
          <cell r="V298">
            <v>338684.28999999992</v>
          </cell>
          <cell r="W298">
            <v>0</v>
          </cell>
        </row>
        <row r="299">
          <cell r="A299" t="str">
            <v>06M540</v>
          </cell>
          <cell r="B299" t="str">
            <v>No</v>
          </cell>
          <cell r="C299" t="str">
            <v>No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</row>
        <row r="300">
          <cell r="A300" t="str">
            <v>06M552</v>
          </cell>
          <cell r="B300" t="str">
            <v>No</v>
          </cell>
          <cell r="C300" t="str">
            <v>No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</row>
        <row r="301">
          <cell r="A301" t="str">
            <v>07X001</v>
          </cell>
          <cell r="B301" t="str">
            <v>Yes</v>
          </cell>
          <cell r="C301" t="str">
            <v>No</v>
          </cell>
          <cell r="D301">
            <v>45</v>
          </cell>
          <cell r="E301">
            <v>0</v>
          </cell>
          <cell r="F301">
            <v>42</v>
          </cell>
          <cell r="G301">
            <v>0</v>
          </cell>
          <cell r="H301">
            <v>87</v>
          </cell>
          <cell r="I301">
            <v>294489.55</v>
          </cell>
          <cell r="J301">
            <v>716212.63000000012</v>
          </cell>
          <cell r="K301">
            <v>0</v>
          </cell>
          <cell r="L301">
            <v>1010702.1800000002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</row>
        <row r="302">
          <cell r="A302" t="str">
            <v>07X005</v>
          </cell>
          <cell r="B302" t="str">
            <v>Yes</v>
          </cell>
          <cell r="C302" t="str">
            <v>No</v>
          </cell>
          <cell r="D302">
            <v>15</v>
          </cell>
          <cell r="E302">
            <v>0</v>
          </cell>
          <cell r="F302">
            <v>14</v>
          </cell>
          <cell r="G302">
            <v>0</v>
          </cell>
          <cell r="H302">
            <v>29</v>
          </cell>
          <cell r="I302">
            <v>44372.31</v>
          </cell>
          <cell r="J302">
            <v>310527.59999999998</v>
          </cell>
          <cell r="K302">
            <v>0</v>
          </cell>
          <cell r="L302">
            <v>354899.91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</row>
        <row r="303">
          <cell r="A303" t="str">
            <v>07X018</v>
          </cell>
          <cell r="B303" t="str">
            <v>Yes</v>
          </cell>
          <cell r="C303" t="str">
            <v>Yes</v>
          </cell>
          <cell r="D303">
            <v>30</v>
          </cell>
          <cell r="E303">
            <v>0</v>
          </cell>
          <cell r="F303">
            <v>0</v>
          </cell>
          <cell r="G303">
            <v>0</v>
          </cell>
          <cell r="H303">
            <v>30</v>
          </cell>
          <cell r="I303">
            <v>104143.25</v>
          </cell>
          <cell r="J303">
            <v>250565.83000000002</v>
          </cell>
          <cell r="K303">
            <v>0</v>
          </cell>
          <cell r="L303">
            <v>354709.08</v>
          </cell>
          <cell r="M303">
            <v>1</v>
          </cell>
          <cell r="N303">
            <v>12772.2</v>
          </cell>
          <cell r="O303">
            <v>12772.2</v>
          </cell>
          <cell r="P303">
            <v>0</v>
          </cell>
          <cell r="Q303">
            <v>0</v>
          </cell>
          <cell r="R303">
            <v>63861</v>
          </cell>
          <cell r="S303">
            <v>38316.6</v>
          </cell>
          <cell r="T303">
            <v>127722</v>
          </cell>
          <cell r="U303">
            <v>0</v>
          </cell>
          <cell r="V303">
            <v>0</v>
          </cell>
          <cell r="W303">
            <v>127722</v>
          </cell>
        </row>
        <row r="304">
          <cell r="A304" t="str">
            <v>07X025</v>
          </cell>
          <cell r="B304" t="str">
            <v>Yes</v>
          </cell>
          <cell r="C304" t="str">
            <v>No</v>
          </cell>
          <cell r="D304">
            <v>30</v>
          </cell>
          <cell r="E304">
            <v>0</v>
          </cell>
          <cell r="F304">
            <v>14</v>
          </cell>
          <cell r="G304">
            <v>0</v>
          </cell>
          <cell r="H304">
            <v>44</v>
          </cell>
          <cell r="I304">
            <v>111300.7</v>
          </cell>
          <cell r="J304">
            <v>457324.50999999995</v>
          </cell>
          <cell r="K304">
            <v>0</v>
          </cell>
          <cell r="L304">
            <v>568625.21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</row>
        <row r="305">
          <cell r="A305" t="str">
            <v>07X029</v>
          </cell>
          <cell r="B305" t="str">
            <v>Yes</v>
          </cell>
          <cell r="C305" t="str">
            <v>No</v>
          </cell>
          <cell r="D305">
            <v>30</v>
          </cell>
          <cell r="E305">
            <v>0</v>
          </cell>
          <cell r="F305">
            <v>28</v>
          </cell>
          <cell r="G305">
            <v>0</v>
          </cell>
          <cell r="H305">
            <v>58</v>
          </cell>
          <cell r="I305">
            <v>105555.43</v>
          </cell>
          <cell r="J305">
            <v>744918.01</v>
          </cell>
          <cell r="K305">
            <v>0</v>
          </cell>
          <cell r="L305">
            <v>850473.44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</row>
        <row r="306">
          <cell r="A306" t="str">
            <v>07X030</v>
          </cell>
          <cell r="B306" t="str">
            <v>Yes</v>
          </cell>
          <cell r="C306" t="str">
            <v>No</v>
          </cell>
          <cell r="D306">
            <v>45</v>
          </cell>
          <cell r="E306">
            <v>0</v>
          </cell>
          <cell r="F306">
            <v>28</v>
          </cell>
          <cell r="G306">
            <v>0</v>
          </cell>
          <cell r="H306">
            <v>73</v>
          </cell>
          <cell r="I306">
            <v>425024.4</v>
          </cell>
          <cell r="J306">
            <v>449956.66000000003</v>
          </cell>
          <cell r="K306">
            <v>0</v>
          </cell>
          <cell r="L306">
            <v>874981.06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</row>
        <row r="307">
          <cell r="A307" t="str">
            <v>07X031</v>
          </cell>
          <cell r="B307" t="str">
            <v>Yes</v>
          </cell>
          <cell r="C307" t="str">
            <v>No</v>
          </cell>
          <cell r="D307">
            <v>30</v>
          </cell>
          <cell r="E307">
            <v>0</v>
          </cell>
          <cell r="F307">
            <v>14</v>
          </cell>
          <cell r="G307">
            <v>0</v>
          </cell>
          <cell r="H307">
            <v>44</v>
          </cell>
          <cell r="I307">
            <v>122082.49</v>
          </cell>
          <cell r="J307">
            <v>459915.86</v>
          </cell>
          <cell r="K307">
            <v>0</v>
          </cell>
          <cell r="L307">
            <v>581998.35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</row>
        <row r="308">
          <cell r="A308" t="str">
            <v>07X043</v>
          </cell>
          <cell r="B308" t="str">
            <v>Yes</v>
          </cell>
          <cell r="C308" t="str">
            <v>No</v>
          </cell>
          <cell r="D308">
            <v>45</v>
          </cell>
          <cell r="E308">
            <v>0</v>
          </cell>
          <cell r="F308">
            <v>42</v>
          </cell>
          <cell r="G308">
            <v>0</v>
          </cell>
          <cell r="H308">
            <v>87</v>
          </cell>
          <cell r="I308">
            <v>131799.23000000001</v>
          </cell>
          <cell r="J308">
            <v>996933.67999999993</v>
          </cell>
          <cell r="K308">
            <v>0</v>
          </cell>
          <cell r="L308">
            <v>1128732.9099999999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</row>
        <row r="309">
          <cell r="A309" t="str">
            <v>07X049</v>
          </cell>
          <cell r="B309" t="str">
            <v>Yes</v>
          </cell>
          <cell r="C309" t="str">
            <v>No</v>
          </cell>
          <cell r="D309">
            <v>30</v>
          </cell>
          <cell r="E309">
            <v>0</v>
          </cell>
          <cell r="F309">
            <v>42</v>
          </cell>
          <cell r="G309">
            <v>0</v>
          </cell>
          <cell r="H309">
            <v>72</v>
          </cell>
          <cell r="I309">
            <v>211379.27</v>
          </cell>
          <cell r="J309">
            <v>807618.74</v>
          </cell>
          <cell r="K309">
            <v>0</v>
          </cell>
          <cell r="L309">
            <v>1018998.01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</row>
        <row r="310">
          <cell r="A310" t="str">
            <v>07X065</v>
          </cell>
          <cell r="B310" t="str">
            <v>Yes</v>
          </cell>
          <cell r="C310" t="str">
            <v>No</v>
          </cell>
          <cell r="D310">
            <v>30</v>
          </cell>
          <cell r="E310">
            <v>0</v>
          </cell>
          <cell r="F310">
            <v>0</v>
          </cell>
          <cell r="G310">
            <v>0</v>
          </cell>
          <cell r="H310">
            <v>30</v>
          </cell>
          <cell r="I310">
            <v>93483.37</v>
          </cell>
          <cell r="J310">
            <v>238805.90000000002</v>
          </cell>
          <cell r="K310">
            <v>0</v>
          </cell>
          <cell r="L310">
            <v>332289.27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A311" t="str">
            <v>07X151</v>
          </cell>
          <cell r="B311" t="str">
            <v>No</v>
          </cell>
          <cell r="C311" t="str">
            <v>No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</row>
        <row r="312">
          <cell r="A312" t="str">
            <v>07X154</v>
          </cell>
          <cell r="B312" t="str">
            <v>Yes</v>
          </cell>
          <cell r="C312" t="str">
            <v>Yes</v>
          </cell>
          <cell r="D312">
            <v>30</v>
          </cell>
          <cell r="E312">
            <v>0</v>
          </cell>
          <cell r="F312">
            <v>0</v>
          </cell>
          <cell r="G312">
            <v>0</v>
          </cell>
          <cell r="H312">
            <v>30</v>
          </cell>
          <cell r="I312">
            <v>108020.42</v>
          </cell>
          <cell r="J312">
            <v>232906.99</v>
          </cell>
          <cell r="K312">
            <v>0</v>
          </cell>
          <cell r="L312">
            <v>340927.41</v>
          </cell>
          <cell r="M312">
            <v>1</v>
          </cell>
          <cell r="N312">
            <v>800662.77</v>
          </cell>
          <cell r="O312">
            <v>108017.37</v>
          </cell>
          <cell r="P312">
            <v>0</v>
          </cell>
          <cell r="Q312">
            <v>0</v>
          </cell>
          <cell r="R312">
            <v>190086.83</v>
          </cell>
          <cell r="S312">
            <v>114052.1</v>
          </cell>
          <cell r="T312">
            <v>1212819.07</v>
          </cell>
          <cell r="U312">
            <v>737326.1</v>
          </cell>
          <cell r="V312">
            <v>475492.97000000009</v>
          </cell>
          <cell r="W312">
            <v>0</v>
          </cell>
        </row>
        <row r="313">
          <cell r="A313" t="str">
            <v>07X157</v>
          </cell>
          <cell r="B313" t="str">
            <v>Yes</v>
          </cell>
          <cell r="C313" t="str">
            <v>No</v>
          </cell>
          <cell r="D313">
            <v>30</v>
          </cell>
          <cell r="E313">
            <v>0</v>
          </cell>
          <cell r="F313">
            <v>14</v>
          </cell>
          <cell r="G313">
            <v>0</v>
          </cell>
          <cell r="H313">
            <v>44</v>
          </cell>
          <cell r="I313">
            <v>152948.14000000001</v>
          </cell>
          <cell r="J313">
            <v>387402.07999999996</v>
          </cell>
          <cell r="K313">
            <v>0</v>
          </cell>
          <cell r="L313">
            <v>540350.22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</row>
        <row r="314">
          <cell r="A314" t="str">
            <v>07X161</v>
          </cell>
          <cell r="B314" t="str">
            <v>Yes</v>
          </cell>
          <cell r="C314" t="str">
            <v>No</v>
          </cell>
          <cell r="D314">
            <v>45</v>
          </cell>
          <cell r="E314">
            <v>0</v>
          </cell>
          <cell r="F314">
            <v>42</v>
          </cell>
          <cell r="G314">
            <v>0</v>
          </cell>
          <cell r="H314">
            <v>87</v>
          </cell>
          <cell r="I314">
            <v>140724.24</v>
          </cell>
          <cell r="J314">
            <v>1286518.2</v>
          </cell>
          <cell r="K314">
            <v>0</v>
          </cell>
          <cell r="L314">
            <v>1427242.44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</row>
        <row r="315">
          <cell r="A315" t="str">
            <v>07X179</v>
          </cell>
          <cell r="B315" t="str">
            <v>Yes</v>
          </cell>
          <cell r="C315" t="str">
            <v>No</v>
          </cell>
          <cell r="D315">
            <v>15</v>
          </cell>
          <cell r="E315">
            <v>0</v>
          </cell>
          <cell r="F315">
            <v>28</v>
          </cell>
          <cell r="G315">
            <v>0</v>
          </cell>
          <cell r="H315">
            <v>43</v>
          </cell>
          <cell r="I315">
            <v>198491.58</v>
          </cell>
          <cell r="J315">
            <v>1284904.67</v>
          </cell>
          <cell r="K315">
            <v>0</v>
          </cell>
          <cell r="L315">
            <v>1483396.25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</row>
        <row r="316">
          <cell r="A316" t="str">
            <v>07X221</v>
          </cell>
          <cell r="B316" t="str">
            <v>No</v>
          </cell>
          <cell r="C316" t="str">
            <v>No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</row>
        <row r="317">
          <cell r="A317" t="str">
            <v>07X223</v>
          </cell>
          <cell r="B317" t="str">
            <v>No</v>
          </cell>
          <cell r="C317" t="str">
            <v>Yes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1</v>
          </cell>
          <cell r="N317">
            <v>165856.29</v>
          </cell>
          <cell r="O317">
            <v>43279.83</v>
          </cell>
          <cell r="P317">
            <v>0</v>
          </cell>
          <cell r="Q317">
            <v>0</v>
          </cell>
          <cell r="R317">
            <v>216399.16</v>
          </cell>
          <cell r="S317">
            <v>129839.5</v>
          </cell>
          <cell r="T317">
            <v>555374.78</v>
          </cell>
          <cell r="U317">
            <v>74519.63</v>
          </cell>
          <cell r="V317">
            <v>48056.830000000016</v>
          </cell>
          <cell r="W317">
            <v>432798.32</v>
          </cell>
        </row>
        <row r="318">
          <cell r="A318" t="str">
            <v>07X224</v>
          </cell>
          <cell r="B318" t="str">
            <v>No</v>
          </cell>
          <cell r="C318" t="str">
            <v>Yes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1</v>
          </cell>
          <cell r="N318">
            <v>381538.34</v>
          </cell>
          <cell r="O318">
            <v>35403.4</v>
          </cell>
          <cell r="P318">
            <v>0</v>
          </cell>
          <cell r="Q318">
            <v>0</v>
          </cell>
          <cell r="R318">
            <v>177017.02</v>
          </cell>
          <cell r="S318">
            <v>106210.21</v>
          </cell>
          <cell r="T318">
            <v>700168.97</v>
          </cell>
          <cell r="U318">
            <v>210430.67</v>
          </cell>
          <cell r="V318">
            <v>135704.2699999999</v>
          </cell>
          <cell r="W318">
            <v>354034.03</v>
          </cell>
        </row>
        <row r="319">
          <cell r="A319" t="str">
            <v>07X259</v>
          </cell>
          <cell r="B319" t="str">
            <v>No</v>
          </cell>
          <cell r="C319" t="str">
            <v>No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</row>
        <row r="320">
          <cell r="A320" t="str">
            <v>07X277</v>
          </cell>
          <cell r="B320" t="str">
            <v>Yes</v>
          </cell>
          <cell r="C320" t="str">
            <v>No</v>
          </cell>
          <cell r="D320">
            <v>60</v>
          </cell>
          <cell r="E320">
            <v>0</v>
          </cell>
          <cell r="F320">
            <v>56</v>
          </cell>
          <cell r="G320">
            <v>0</v>
          </cell>
          <cell r="H320">
            <v>116</v>
          </cell>
          <cell r="I320">
            <v>174836.51</v>
          </cell>
          <cell r="J320">
            <v>1200109.8600000001</v>
          </cell>
          <cell r="K320">
            <v>0</v>
          </cell>
          <cell r="L320">
            <v>1374946.37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</row>
        <row r="321">
          <cell r="A321" t="str">
            <v>07X296</v>
          </cell>
          <cell r="B321" t="str">
            <v>No</v>
          </cell>
          <cell r="C321" t="str">
            <v>No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</row>
        <row r="322">
          <cell r="A322" t="str">
            <v>07X298</v>
          </cell>
          <cell r="B322" t="str">
            <v>No</v>
          </cell>
          <cell r="C322" t="str">
            <v>No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</row>
        <row r="323">
          <cell r="A323" t="str">
            <v>07X334</v>
          </cell>
          <cell r="B323" t="str">
            <v>No</v>
          </cell>
          <cell r="C323" t="str">
            <v>No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</row>
        <row r="324">
          <cell r="A324" t="str">
            <v>07X343</v>
          </cell>
          <cell r="B324" t="str">
            <v>No</v>
          </cell>
          <cell r="C324" t="str">
            <v>Yes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1</v>
          </cell>
          <cell r="N324">
            <v>344208.95</v>
          </cell>
          <cell r="O324">
            <v>31658.73</v>
          </cell>
          <cell r="P324">
            <v>0</v>
          </cell>
          <cell r="Q324">
            <v>0</v>
          </cell>
          <cell r="R324">
            <v>158293.66</v>
          </cell>
          <cell r="S324">
            <v>94976.2</v>
          </cell>
          <cell r="T324">
            <v>629137.53999999992</v>
          </cell>
          <cell r="U324">
            <v>190013.04</v>
          </cell>
          <cell r="V324">
            <v>122537.17999999988</v>
          </cell>
          <cell r="W324">
            <v>316587.32</v>
          </cell>
        </row>
        <row r="325">
          <cell r="A325" t="str">
            <v>07X359</v>
          </cell>
          <cell r="B325" t="str">
            <v>Yes</v>
          </cell>
          <cell r="C325" t="str">
            <v>No</v>
          </cell>
          <cell r="D325">
            <v>15</v>
          </cell>
          <cell r="E325">
            <v>0</v>
          </cell>
          <cell r="F325">
            <v>28</v>
          </cell>
          <cell r="G325">
            <v>0</v>
          </cell>
          <cell r="H325">
            <v>43</v>
          </cell>
          <cell r="I325">
            <v>58694.61</v>
          </cell>
          <cell r="J325">
            <v>432429.11</v>
          </cell>
          <cell r="K325">
            <v>0</v>
          </cell>
          <cell r="L325">
            <v>491123.72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</row>
        <row r="326">
          <cell r="A326" t="str">
            <v>07X369</v>
          </cell>
          <cell r="B326" t="str">
            <v>Yes</v>
          </cell>
          <cell r="C326" t="str">
            <v>No</v>
          </cell>
          <cell r="D326">
            <v>30</v>
          </cell>
          <cell r="E326">
            <v>0</v>
          </cell>
          <cell r="F326">
            <v>28</v>
          </cell>
          <cell r="G326">
            <v>0</v>
          </cell>
          <cell r="H326">
            <v>58</v>
          </cell>
          <cell r="I326">
            <v>99365.21</v>
          </cell>
          <cell r="J326">
            <v>765671.87</v>
          </cell>
          <cell r="K326">
            <v>0</v>
          </cell>
          <cell r="L326">
            <v>865037.08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</row>
        <row r="327">
          <cell r="A327" t="str">
            <v>07X379</v>
          </cell>
          <cell r="B327" t="str">
            <v>No</v>
          </cell>
          <cell r="C327" t="str">
            <v>Yes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1</v>
          </cell>
          <cell r="N327">
            <v>339673.02</v>
          </cell>
          <cell r="O327">
            <v>122922.34</v>
          </cell>
          <cell r="P327">
            <v>0</v>
          </cell>
          <cell r="Q327">
            <v>0</v>
          </cell>
          <cell r="R327">
            <v>139611.70000000001</v>
          </cell>
          <cell r="S327">
            <v>83767.02</v>
          </cell>
          <cell r="T327">
            <v>685974.08000000007</v>
          </cell>
          <cell r="U327">
            <v>417033.84</v>
          </cell>
          <cell r="V327">
            <v>268940.24000000005</v>
          </cell>
          <cell r="W327">
            <v>0</v>
          </cell>
        </row>
        <row r="328">
          <cell r="A328" t="str">
            <v>07X381</v>
          </cell>
          <cell r="B328" t="str">
            <v>No</v>
          </cell>
          <cell r="C328" t="str">
            <v>No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</row>
        <row r="329">
          <cell r="A329" t="str">
            <v>07X427</v>
          </cell>
          <cell r="B329" t="str">
            <v>No</v>
          </cell>
          <cell r="C329" t="str">
            <v>No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</row>
        <row r="330">
          <cell r="A330" t="str">
            <v>07X473</v>
          </cell>
          <cell r="B330" t="str">
            <v>No</v>
          </cell>
          <cell r="C330" t="str">
            <v>No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</row>
        <row r="331">
          <cell r="A331" t="str">
            <v>07X495</v>
          </cell>
          <cell r="B331" t="str">
            <v>No</v>
          </cell>
          <cell r="C331" t="str">
            <v>No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</row>
        <row r="332">
          <cell r="A332" t="str">
            <v>07X500</v>
          </cell>
          <cell r="B332" t="str">
            <v>No</v>
          </cell>
          <cell r="C332" t="str">
            <v>No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</row>
        <row r="333">
          <cell r="A333" t="str">
            <v>07X522</v>
          </cell>
          <cell r="B333" t="str">
            <v>No</v>
          </cell>
          <cell r="C333" t="str">
            <v>No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</row>
        <row r="334">
          <cell r="A334" t="str">
            <v>07X527</v>
          </cell>
          <cell r="B334" t="str">
            <v>No</v>
          </cell>
          <cell r="C334" t="str">
            <v>No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</row>
        <row r="335">
          <cell r="A335" t="str">
            <v>07X548</v>
          </cell>
          <cell r="B335" t="str">
            <v>No</v>
          </cell>
          <cell r="C335" t="str">
            <v>Yes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1</v>
          </cell>
          <cell r="N335">
            <v>39500.660000000003</v>
          </cell>
          <cell r="O335">
            <v>164500.66</v>
          </cell>
          <cell r="P335">
            <v>0</v>
          </cell>
          <cell r="Q335">
            <v>0</v>
          </cell>
          <cell r="R335">
            <v>197503.32</v>
          </cell>
          <cell r="S335">
            <v>118501.99</v>
          </cell>
          <cell r="T335">
            <v>520006.63</v>
          </cell>
          <cell r="U335">
            <v>316134.92</v>
          </cell>
          <cell r="V335">
            <v>203871.71000000002</v>
          </cell>
          <cell r="W335">
            <v>0</v>
          </cell>
        </row>
        <row r="336">
          <cell r="A336" t="str">
            <v>07X551</v>
          </cell>
          <cell r="B336" t="str">
            <v>No</v>
          </cell>
          <cell r="C336" t="str">
            <v>No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</row>
        <row r="337">
          <cell r="A337" t="str">
            <v>07X557</v>
          </cell>
          <cell r="B337" t="str">
            <v>No</v>
          </cell>
          <cell r="C337" t="str">
            <v>No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</row>
        <row r="338">
          <cell r="A338" t="str">
            <v>07X584</v>
          </cell>
          <cell r="B338" t="str">
            <v>No</v>
          </cell>
          <cell r="C338" t="str">
            <v>Yes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36173.82</v>
          </cell>
          <cell r="O338">
            <v>196173.82</v>
          </cell>
          <cell r="P338">
            <v>0</v>
          </cell>
          <cell r="Q338">
            <v>0</v>
          </cell>
          <cell r="R338">
            <v>180869.1</v>
          </cell>
          <cell r="S338">
            <v>108521.46</v>
          </cell>
          <cell r="T338">
            <v>521738.2</v>
          </cell>
          <cell r="U338">
            <v>317187.62</v>
          </cell>
          <cell r="V338">
            <v>204550.58000000002</v>
          </cell>
          <cell r="W338">
            <v>0</v>
          </cell>
        </row>
        <row r="339">
          <cell r="A339" t="str">
            <v>07X600</v>
          </cell>
          <cell r="B339" t="str">
            <v>No</v>
          </cell>
          <cell r="C339" t="str">
            <v>No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</row>
        <row r="340">
          <cell r="A340" t="str">
            <v>07X670</v>
          </cell>
          <cell r="B340" t="str">
            <v>No</v>
          </cell>
          <cell r="C340" t="str">
            <v>No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</row>
        <row r="341">
          <cell r="A341" t="str">
            <v>07XP07</v>
          </cell>
          <cell r="B341" t="str">
            <v>Yes</v>
          </cell>
          <cell r="C341" t="str">
            <v>No</v>
          </cell>
          <cell r="D341">
            <v>79</v>
          </cell>
          <cell r="E341">
            <v>0</v>
          </cell>
          <cell r="F341">
            <v>85</v>
          </cell>
          <cell r="G341">
            <v>0</v>
          </cell>
          <cell r="H341">
            <v>164</v>
          </cell>
          <cell r="I341">
            <v>792989.67</v>
          </cell>
          <cell r="J341">
            <v>3027671</v>
          </cell>
          <cell r="K341">
            <v>0</v>
          </cell>
          <cell r="L341">
            <v>3820660.67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</row>
        <row r="342">
          <cell r="A342" t="str">
            <v>08X014</v>
          </cell>
          <cell r="B342" t="str">
            <v>No</v>
          </cell>
          <cell r="C342" t="str">
            <v>Yes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1</v>
          </cell>
          <cell r="N342">
            <v>12772.2</v>
          </cell>
          <cell r="O342">
            <v>12772.2</v>
          </cell>
          <cell r="P342">
            <v>0</v>
          </cell>
          <cell r="Q342">
            <v>0</v>
          </cell>
          <cell r="R342">
            <v>63861</v>
          </cell>
          <cell r="S342">
            <v>38316.6</v>
          </cell>
          <cell r="T342">
            <v>127722</v>
          </cell>
          <cell r="U342">
            <v>0</v>
          </cell>
          <cell r="V342">
            <v>0</v>
          </cell>
          <cell r="W342">
            <v>127722</v>
          </cell>
        </row>
        <row r="343">
          <cell r="A343" t="str">
            <v>08X036</v>
          </cell>
          <cell r="B343" t="str">
            <v>Yes</v>
          </cell>
          <cell r="C343" t="str">
            <v>No</v>
          </cell>
          <cell r="D343">
            <v>45</v>
          </cell>
          <cell r="E343">
            <v>0</v>
          </cell>
          <cell r="F343">
            <v>0</v>
          </cell>
          <cell r="G343">
            <v>0</v>
          </cell>
          <cell r="H343">
            <v>45</v>
          </cell>
          <cell r="I343">
            <v>417426.86</v>
          </cell>
          <cell r="J343">
            <v>125951.02000000002</v>
          </cell>
          <cell r="K343">
            <v>0</v>
          </cell>
          <cell r="L343">
            <v>543377.88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</row>
        <row r="344">
          <cell r="A344" t="str">
            <v>08X048</v>
          </cell>
          <cell r="B344" t="str">
            <v>Yes</v>
          </cell>
          <cell r="C344" t="str">
            <v>Yes</v>
          </cell>
          <cell r="D344">
            <v>60</v>
          </cell>
          <cell r="E344">
            <v>0</v>
          </cell>
          <cell r="F344">
            <v>28</v>
          </cell>
          <cell r="G344">
            <v>0</v>
          </cell>
          <cell r="H344">
            <v>88</v>
          </cell>
          <cell r="I344">
            <v>415110.88</v>
          </cell>
          <cell r="J344">
            <v>1574873.19</v>
          </cell>
          <cell r="K344">
            <v>0</v>
          </cell>
          <cell r="L344">
            <v>1989984.0699999998</v>
          </cell>
          <cell r="M344">
            <v>1</v>
          </cell>
          <cell r="N344">
            <v>12772.2</v>
          </cell>
          <cell r="O344">
            <v>12772.2</v>
          </cell>
          <cell r="P344">
            <v>0</v>
          </cell>
          <cell r="Q344">
            <v>0</v>
          </cell>
          <cell r="R344">
            <v>63861</v>
          </cell>
          <cell r="S344">
            <v>38316.6</v>
          </cell>
          <cell r="T344">
            <v>127722</v>
          </cell>
          <cell r="U344">
            <v>0</v>
          </cell>
          <cell r="V344">
            <v>0</v>
          </cell>
          <cell r="W344">
            <v>127722</v>
          </cell>
        </row>
        <row r="345">
          <cell r="A345" t="str">
            <v>08X062</v>
          </cell>
          <cell r="B345" t="str">
            <v>Yes</v>
          </cell>
          <cell r="C345" t="str">
            <v>No</v>
          </cell>
          <cell r="D345">
            <v>45</v>
          </cell>
          <cell r="E345">
            <v>0</v>
          </cell>
          <cell r="F345">
            <v>0</v>
          </cell>
          <cell r="G345">
            <v>0</v>
          </cell>
          <cell r="H345">
            <v>45</v>
          </cell>
          <cell r="I345">
            <v>164490.73000000001</v>
          </cell>
          <cell r="J345">
            <v>358552.05000000005</v>
          </cell>
          <cell r="K345">
            <v>0</v>
          </cell>
          <cell r="L345">
            <v>523042.78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</row>
        <row r="346">
          <cell r="A346" t="str">
            <v>08X069</v>
          </cell>
          <cell r="B346" t="str">
            <v>Yes</v>
          </cell>
          <cell r="C346" t="str">
            <v>No</v>
          </cell>
          <cell r="D346">
            <v>45</v>
          </cell>
          <cell r="E346">
            <v>0</v>
          </cell>
          <cell r="F346">
            <v>0</v>
          </cell>
          <cell r="G346">
            <v>0</v>
          </cell>
          <cell r="H346">
            <v>45</v>
          </cell>
          <cell r="I346">
            <v>159663.15</v>
          </cell>
          <cell r="J346">
            <v>361748.74</v>
          </cell>
          <cell r="K346">
            <v>0</v>
          </cell>
          <cell r="L346">
            <v>521411.89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</row>
        <row r="347">
          <cell r="A347" t="str">
            <v>08X071</v>
          </cell>
          <cell r="B347" t="str">
            <v>No</v>
          </cell>
          <cell r="C347" t="str">
            <v>No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</row>
        <row r="348">
          <cell r="A348" t="str">
            <v>08X072</v>
          </cell>
          <cell r="B348" t="str">
            <v>Yes</v>
          </cell>
          <cell r="C348" t="str">
            <v>No</v>
          </cell>
          <cell r="D348">
            <v>45</v>
          </cell>
          <cell r="E348">
            <v>0</v>
          </cell>
          <cell r="F348">
            <v>14</v>
          </cell>
          <cell r="G348">
            <v>0</v>
          </cell>
          <cell r="H348">
            <v>59</v>
          </cell>
          <cell r="I348">
            <v>174509.9</v>
          </cell>
          <cell r="J348">
            <v>547643.84</v>
          </cell>
          <cell r="K348">
            <v>0</v>
          </cell>
          <cell r="L348">
            <v>722153.74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</row>
        <row r="349">
          <cell r="A349" t="str">
            <v>08X075</v>
          </cell>
          <cell r="B349" t="str">
            <v>Yes</v>
          </cell>
          <cell r="C349" t="str">
            <v>No</v>
          </cell>
          <cell r="D349">
            <v>60</v>
          </cell>
          <cell r="E349">
            <v>0</v>
          </cell>
          <cell r="F349">
            <v>28</v>
          </cell>
          <cell r="G349">
            <v>0</v>
          </cell>
          <cell r="H349">
            <v>88</v>
          </cell>
          <cell r="I349">
            <v>274967.02</v>
          </cell>
          <cell r="J349">
            <v>1248084.83</v>
          </cell>
          <cell r="K349">
            <v>0</v>
          </cell>
          <cell r="L349">
            <v>1523051.85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</row>
        <row r="350">
          <cell r="A350" t="str">
            <v>08X093</v>
          </cell>
          <cell r="B350" t="str">
            <v>Yes</v>
          </cell>
          <cell r="C350" t="str">
            <v>No</v>
          </cell>
          <cell r="D350">
            <v>60</v>
          </cell>
          <cell r="E350">
            <v>0</v>
          </cell>
          <cell r="F350">
            <v>56</v>
          </cell>
          <cell r="G350">
            <v>0</v>
          </cell>
          <cell r="H350">
            <v>116</v>
          </cell>
          <cell r="I350">
            <v>250171.84</v>
          </cell>
          <cell r="J350">
            <v>1352770.65</v>
          </cell>
          <cell r="K350">
            <v>0</v>
          </cell>
          <cell r="L350">
            <v>1602942.49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</row>
        <row r="351">
          <cell r="A351" t="str">
            <v>08X100</v>
          </cell>
          <cell r="B351" t="str">
            <v>Yes</v>
          </cell>
          <cell r="C351" t="str">
            <v>No</v>
          </cell>
          <cell r="D351">
            <v>30</v>
          </cell>
          <cell r="E351">
            <v>0</v>
          </cell>
          <cell r="F351">
            <v>0</v>
          </cell>
          <cell r="G351">
            <v>0</v>
          </cell>
          <cell r="H351">
            <v>30</v>
          </cell>
          <cell r="I351">
            <v>106298.67</v>
          </cell>
          <cell r="J351">
            <v>260287.11000000004</v>
          </cell>
          <cell r="K351">
            <v>0</v>
          </cell>
          <cell r="L351">
            <v>366585.78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</row>
        <row r="352">
          <cell r="A352" t="str">
            <v>08X101</v>
          </cell>
          <cell r="B352" t="str">
            <v>No</v>
          </cell>
          <cell r="C352" t="str">
            <v>No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</row>
        <row r="353">
          <cell r="A353" t="str">
            <v>08X107</v>
          </cell>
          <cell r="B353" t="str">
            <v>Yes</v>
          </cell>
          <cell r="C353" t="str">
            <v>No</v>
          </cell>
          <cell r="D353">
            <v>30</v>
          </cell>
          <cell r="E353">
            <v>0</v>
          </cell>
          <cell r="F353">
            <v>14</v>
          </cell>
          <cell r="G353">
            <v>0</v>
          </cell>
          <cell r="H353">
            <v>44</v>
          </cell>
          <cell r="I353">
            <v>392857.88</v>
          </cell>
          <cell r="J353">
            <v>156544.28000000003</v>
          </cell>
          <cell r="K353">
            <v>0</v>
          </cell>
          <cell r="L353">
            <v>549402.16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</row>
        <row r="354">
          <cell r="A354" t="str">
            <v>08X119</v>
          </cell>
          <cell r="B354" t="str">
            <v>Yes</v>
          </cell>
          <cell r="C354" t="str">
            <v>No</v>
          </cell>
          <cell r="D354">
            <v>30</v>
          </cell>
          <cell r="E354">
            <v>0</v>
          </cell>
          <cell r="F354">
            <v>0</v>
          </cell>
          <cell r="G354">
            <v>0</v>
          </cell>
          <cell r="H354">
            <v>30</v>
          </cell>
          <cell r="I354">
            <v>283095.57</v>
          </cell>
          <cell r="J354">
            <v>139427.71999999997</v>
          </cell>
          <cell r="K354">
            <v>0</v>
          </cell>
          <cell r="L354">
            <v>422523.29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</row>
        <row r="355">
          <cell r="A355" t="str">
            <v>08X123</v>
          </cell>
          <cell r="B355" t="str">
            <v>No</v>
          </cell>
          <cell r="C355" t="str">
            <v>Yes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1</v>
          </cell>
          <cell r="N355">
            <v>947505</v>
          </cell>
          <cell r="O355">
            <v>136267.85</v>
          </cell>
          <cell r="P355">
            <v>0</v>
          </cell>
          <cell r="Q355">
            <v>0</v>
          </cell>
          <cell r="R355">
            <v>181339.23</v>
          </cell>
          <cell r="S355">
            <v>108803.54</v>
          </cell>
          <cell r="T355">
            <v>1373915.62</v>
          </cell>
          <cell r="U355">
            <v>835263.79</v>
          </cell>
          <cell r="V355">
            <v>538651.83000000007</v>
          </cell>
          <cell r="W355">
            <v>0</v>
          </cell>
        </row>
        <row r="356">
          <cell r="A356" t="str">
            <v>08X130</v>
          </cell>
          <cell r="B356" t="str">
            <v>Yes</v>
          </cell>
          <cell r="C356" t="str">
            <v>No</v>
          </cell>
          <cell r="D356">
            <v>30</v>
          </cell>
          <cell r="E356">
            <v>0</v>
          </cell>
          <cell r="F356">
            <v>14</v>
          </cell>
          <cell r="G356">
            <v>0</v>
          </cell>
          <cell r="H356">
            <v>44</v>
          </cell>
          <cell r="I356">
            <v>141499.68</v>
          </cell>
          <cell r="J356">
            <v>456478.38000000006</v>
          </cell>
          <cell r="K356">
            <v>0</v>
          </cell>
          <cell r="L356">
            <v>597978.06000000006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</row>
        <row r="357">
          <cell r="A357" t="str">
            <v>08X131</v>
          </cell>
          <cell r="B357" t="str">
            <v>No</v>
          </cell>
          <cell r="C357" t="str">
            <v>Yes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1</v>
          </cell>
          <cell r="N357">
            <v>632786.31999999995</v>
          </cell>
          <cell r="O357">
            <v>107610.03</v>
          </cell>
          <cell r="P357">
            <v>0</v>
          </cell>
          <cell r="Q357">
            <v>0</v>
          </cell>
          <cell r="R357">
            <v>93050.13</v>
          </cell>
          <cell r="S357">
            <v>55830.080000000002</v>
          </cell>
          <cell r="T357">
            <v>889276.55999999994</v>
          </cell>
          <cell r="U357">
            <v>540630.37</v>
          </cell>
          <cell r="V357">
            <v>348646.18999999994</v>
          </cell>
          <cell r="W357">
            <v>0</v>
          </cell>
        </row>
        <row r="358">
          <cell r="A358" t="str">
            <v>08X138</v>
          </cell>
          <cell r="B358" t="str">
            <v>Yes</v>
          </cell>
          <cell r="C358" t="str">
            <v>No</v>
          </cell>
          <cell r="D358">
            <v>60</v>
          </cell>
          <cell r="E358">
            <v>0</v>
          </cell>
          <cell r="F358">
            <v>0</v>
          </cell>
          <cell r="G358">
            <v>0</v>
          </cell>
          <cell r="H358">
            <v>60</v>
          </cell>
          <cell r="I358">
            <v>534683.89</v>
          </cell>
          <cell r="J358">
            <v>249854.19999999995</v>
          </cell>
          <cell r="K358">
            <v>0</v>
          </cell>
          <cell r="L358">
            <v>784538.09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</row>
        <row r="359">
          <cell r="A359" t="str">
            <v>08X140</v>
          </cell>
          <cell r="B359" t="str">
            <v>Yes</v>
          </cell>
          <cell r="C359" t="str">
            <v>No</v>
          </cell>
          <cell r="D359">
            <v>45</v>
          </cell>
          <cell r="E359">
            <v>0</v>
          </cell>
          <cell r="F359">
            <v>0</v>
          </cell>
          <cell r="G359">
            <v>0</v>
          </cell>
          <cell r="H359">
            <v>45</v>
          </cell>
          <cell r="I359">
            <v>108171.4</v>
          </cell>
          <cell r="J359">
            <v>464753.81999999995</v>
          </cell>
          <cell r="K359">
            <v>0</v>
          </cell>
          <cell r="L359">
            <v>572925.22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</row>
        <row r="360">
          <cell r="A360" t="str">
            <v>08X146</v>
          </cell>
          <cell r="B360" t="str">
            <v>Yes</v>
          </cell>
          <cell r="C360" t="str">
            <v>No</v>
          </cell>
          <cell r="D360">
            <v>30</v>
          </cell>
          <cell r="E360">
            <v>0</v>
          </cell>
          <cell r="F360">
            <v>14</v>
          </cell>
          <cell r="G360">
            <v>0</v>
          </cell>
          <cell r="H360">
            <v>44</v>
          </cell>
          <cell r="I360">
            <v>163742.93</v>
          </cell>
          <cell r="J360">
            <v>390228.33</v>
          </cell>
          <cell r="K360">
            <v>0</v>
          </cell>
          <cell r="L360">
            <v>553971.26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</row>
        <row r="361">
          <cell r="A361" t="str">
            <v>08X152</v>
          </cell>
          <cell r="B361" t="str">
            <v>No</v>
          </cell>
          <cell r="C361" t="str">
            <v>No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</row>
        <row r="362">
          <cell r="A362" t="str">
            <v>08X182</v>
          </cell>
          <cell r="B362" t="str">
            <v>Yes</v>
          </cell>
          <cell r="C362" t="str">
            <v>No</v>
          </cell>
          <cell r="D362">
            <v>45</v>
          </cell>
          <cell r="E362">
            <v>0</v>
          </cell>
          <cell r="F362">
            <v>14</v>
          </cell>
          <cell r="G362">
            <v>0</v>
          </cell>
          <cell r="H362">
            <v>59</v>
          </cell>
          <cell r="I362">
            <v>223165.63</v>
          </cell>
          <cell r="J362">
            <v>511436.23</v>
          </cell>
          <cell r="K362">
            <v>0</v>
          </cell>
          <cell r="L362">
            <v>734601.86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</row>
        <row r="363">
          <cell r="A363" t="str">
            <v>08X269</v>
          </cell>
          <cell r="B363" t="str">
            <v>No</v>
          </cell>
          <cell r="C363" t="str">
            <v>Yes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1</v>
          </cell>
          <cell r="N363">
            <v>1017140.2</v>
          </cell>
          <cell r="O363">
            <v>74596.78</v>
          </cell>
          <cell r="P363">
            <v>0</v>
          </cell>
          <cell r="Q363">
            <v>0</v>
          </cell>
          <cell r="R363">
            <v>147983.92000000001</v>
          </cell>
          <cell r="S363">
            <v>88790.35</v>
          </cell>
          <cell r="T363">
            <v>1328511.25</v>
          </cell>
          <cell r="U363">
            <v>807660.47</v>
          </cell>
          <cell r="V363">
            <v>520850.78</v>
          </cell>
          <cell r="W363">
            <v>0</v>
          </cell>
        </row>
        <row r="364">
          <cell r="A364" t="str">
            <v>08X282</v>
          </cell>
          <cell r="B364" t="str">
            <v>No</v>
          </cell>
          <cell r="C364" t="str">
            <v>No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</row>
        <row r="365">
          <cell r="A365" t="str">
            <v>08X293</v>
          </cell>
          <cell r="B365" t="str">
            <v>No</v>
          </cell>
          <cell r="C365" t="str">
            <v>No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</row>
        <row r="366">
          <cell r="A366" t="str">
            <v>08X301</v>
          </cell>
          <cell r="B366" t="str">
            <v>No</v>
          </cell>
          <cell r="C366" t="str">
            <v>Yes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1</v>
          </cell>
          <cell r="N366">
            <v>594306.32999999996</v>
          </cell>
          <cell r="O366">
            <v>70475.520000000004</v>
          </cell>
          <cell r="P366">
            <v>0</v>
          </cell>
          <cell r="Q366">
            <v>0</v>
          </cell>
          <cell r="R366">
            <v>162377.60999999999</v>
          </cell>
          <cell r="S366">
            <v>97426.559999999998</v>
          </cell>
          <cell r="T366">
            <v>924586.02</v>
          </cell>
          <cell r="U366">
            <v>562096.54</v>
          </cell>
          <cell r="V366">
            <v>362489.48</v>
          </cell>
          <cell r="W366">
            <v>0</v>
          </cell>
        </row>
        <row r="367">
          <cell r="A367" t="str">
            <v>08X302</v>
          </cell>
          <cell r="B367" t="str">
            <v>No</v>
          </cell>
          <cell r="C367" t="str">
            <v>No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</row>
        <row r="368">
          <cell r="A368" t="str">
            <v>08X304</v>
          </cell>
          <cell r="B368" t="str">
            <v>Yes</v>
          </cell>
          <cell r="C368" t="str">
            <v>No</v>
          </cell>
          <cell r="D368">
            <v>30</v>
          </cell>
          <cell r="E368">
            <v>0</v>
          </cell>
          <cell r="F368">
            <v>14</v>
          </cell>
          <cell r="G368">
            <v>0</v>
          </cell>
          <cell r="H368">
            <v>44</v>
          </cell>
          <cell r="I368">
            <v>438070.13</v>
          </cell>
          <cell r="J368">
            <v>199700.46999999997</v>
          </cell>
          <cell r="K368">
            <v>0</v>
          </cell>
          <cell r="L368">
            <v>637770.6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</row>
        <row r="369">
          <cell r="A369" t="str">
            <v>08X312</v>
          </cell>
          <cell r="B369" t="str">
            <v>No</v>
          </cell>
          <cell r="C369" t="str">
            <v>No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</row>
        <row r="370">
          <cell r="A370" t="str">
            <v>08X320</v>
          </cell>
          <cell r="B370" t="str">
            <v>No</v>
          </cell>
          <cell r="C370" t="str">
            <v>No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</row>
        <row r="371">
          <cell r="A371" t="str">
            <v>08X333</v>
          </cell>
          <cell r="B371" t="str">
            <v>Yes</v>
          </cell>
          <cell r="C371" t="str">
            <v>No</v>
          </cell>
          <cell r="D371">
            <v>45</v>
          </cell>
          <cell r="E371">
            <v>0</v>
          </cell>
          <cell r="F371">
            <v>0</v>
          </cell>
          <cell r="G371">
            <v>0</v>
          </cell>
          <cell r="H371">
            <v>45</v>
          </cell>
          <cell r="I371">
            <v>134699.01</v>
          </cell>
          <cell r="J371">
            <v>379205.19</v>
          </cell>
          <cell r="K371">
            <v>0</v>
          </cell>
          <cell r="L371">
            <v>513904.2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</row>
        <row r="372">
          <cell r="A372" t="str">
            <v>08X337</v>
          </cell>
          <cell r="B372" t="str">
            <v>No</v>
          </cell>
          <cell r="C372" t="str">
            <v>No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</row>
        <row r="373">
          <cell r="A373" t="str">
            <v>08X348</v>
          </cell>
          <cell r="B373" t="str">
            <v>No</v>
          </cell>
          <cell r="C373" t="str">
            <v>No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</row>
        <row r="374">
          <cell r="A374" t="str">
            <v>08X349</v>
          </cell>
          <cell r="B374" t="str">
            <v>No</v>
          </cell>
          <cell r="C374" t="str">
            <v>No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</row>
        <row r="375">
          <cell r="A375" t="str">
            <v>08X367</v>
          </cell>
          <cell r="B375" t="str">
            <v>No</v>
          </cell>
          <cell r="C375" t="str">
            <v>No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</row>
        <row r="376">
          <cell r="A376" t="str">
            <v>08X371</v>
          </cell>
          <cell r="B376" t="str">
            <v>No</v>
          </cell>
          <cell r="C376" t="str">
            <v>Yes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1</v>
          </cell>
          <cell r="N376">
            <v>521046.92</v>
          </cell>
          <cell r="O376">
            <v>72482.03</v>
          </cell>
          <cell r="P376">
            <v>0</v>
          </cell>
          <cell r="Q376">
            <v>0</v>
          </cell>
          <cell r="R376">
            <v>132410.17000000001</v>
          </cell>
          <cell r="S376">
            <v>79446.100000000006</v>
          </cell>
          <cell r="T376">
            <v>805385.22</v>
          </cell>
          <cell r="U376">
            <v>489629.13</v>
          </cell>
          <cell r="V376">
            <v>315756.08999999997</v>
          </cell>
          <cell r="W376">
            <v>0</v>
          </cell>
        </row>
        <row r="377">
          <cell r="A377" t="str">
            <v>08X375</v>
          </cell>
          <cell r="B377" t="str">
            <v>No</v>
          </cell>
          <cell r="C377" t="str">
            <v>Yes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1</v>
          </cell>
          <cell r="N377">
            <v>219308.48</v>
          </cell>
          <cell r="O377">
            <v>186320.75</v>
          </cell>
          <cell r="P377">
            <v>0</v>
          </cell>
          <cell r="Q377">
            <v>0</v>
          </cell>
          <cell r="R377">
            <v>161603.74</v>
          </cell>
          <cell r="S377">
            <v>96962.25</v>
          </cell>
          <cell r="T377">
            <v>664195.22</v>
          </cell>
          <cell r="U377">
            <v>403793.51</v>
          </cell>
          <cell r="V377">
            <v>260401.70999999996</v>
          </cell>
          <cell r="W377">
            <v>0</v>
          </cell>
        </row>
        <row r="378">
          <cell r="A378" t="str">
            <v>08X376</v>
          </cell>
          <cell r="B378" t="str">
            <v>No</v>
          </cell>
          <cell r="C378" t="str">
            <v>Yes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1</v>
          </cell>
          <cell r="N378">
            <v>324050.3</v>
          </cell>
          <cell r="O378">
            <v>16666.7</v>
          </cell>
          <cell r="P378">
            <v>0</v>
          </cell>
          <cell r="Q378">
            <v>0</v>
          </cell>
          <cell r="R378">
            <v>83333.5</v>
          </cell>
          <cell r="S378">
            <v>50000.1</v>
          </cell>
          <cell r="T378">
            <v>474050.6</v>
          </cell>
          <cell r="U378">
            <v>288196.23</v>
          </cell>
          <cell r="V378">
            <v>185854.37</v>
          </cell>
          <cell r="W378">
            <v>0</v>
          </cell>
        </row>
        <row r="379">
          <cell r="A379" t="str">
            <v>08X377</v>
          </cell>
          <cell r="B379" t="str">
            <v>No</v>
          </cell>
          <cell r="C379" t="str">
            <v>No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</row>
        <row r="380">
          <cell r="A380" t="str">
            <v>08X392</v>
          </cell>
          <cell r="B380" t="str">
            <v>Yes</v>
          </cell>
          <cell r="C380" t="str">
            <v>No</v>
          </cell>
          <cell r="D380">
            <v>45</v>
          </cell>
          <cell r="E380">
            <v>0</v>
          </cell>
          <cell r="F380">
            <v>0</v>
          </cell>
          <cell r="G380">
            <v>0</v>
          </cell>
          <cell r="H380">
            <v>45</v>
          </cell>
          <cell r="I380">
            <v>343452.21</v>
          </cell>
          <cell r="J380">
            <v>144660.20999999996</v>
          </cell>
          <cell r="K380">
            <v>0</v>
          </cell>
          <cell r="L380">
            <v>488112.42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</row>
        <row r="381">
          <cell r="A381" t="str">
            <v>08X405</v>
          </cell>
          <cell r="B381" t="str">
            <v>No</v>
          </cell>
          <cell r="C381" t="str">
            <v>Yes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1</v>
          </cell>
          <cell r="N381">
            <v>2681440.83</v>
          </cell>
          <cell r="O381">
            <v>241773.15</v>
          </cell>
          <cell r="P381">
            <v>0</v>
          </cell>
          <cell r="Q381">
            <v>0</v>
          </cell>
          <cell r="R381">
            <v>318865.76</v>
          </cell>
          <cell r="S381">
            <v>191319.45</v>
          </cell>
          <cell r="T381">
            <v>3433399.1900000004</v>
          </cell>
          <cell r="U381">
            <v>2087314.51</v>
          </cell>
          <cell r="V381">
            <v>1346084.6800000004</v>
          </cell>
          <cell r="W381">
            <v>0</v>
          </cell>
        </row>
        <row r="382">
          <cell r="A382" t="str">
            <v>08X424</v>
          </cell>
          <cell r="B382" t="str">
            <v>No</v>
          </cell>
          <cell r="C382" t="str">
            <v>Yes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1</v>
          </cell>
          <cell r="N382">
            <v>808570.23</v>
          </cell>
          <cell r="O382">
            <v>147475.54999999999</v>
          </cell>
          <cell r="P382">
            <v>0</v>
          </cell>
          <cell r="Q382">
            <v>0</v>
          </cell>
          <cell r="R382">
            <v>172377.77</v>
          </cell>
          <cell r="S382">
            <v>103426.66</v>
          </cell>
          <cell r="T382">
            <v>1231850.21</v>
          </cell>
          <cell r="U382">
            <v>748895.97</v>
          </cell>
          <cell r="V382">
            <v>482954.23999999999</v>
          </cell>
          <cell r="W382">
            <v>0</v>
          </cell>
        </row>
        <row r="383">
          <cell r="A383" t="str">
            <v>08X432</v>
          </cell>
          <cell r="B383" t="str">
            <v>No</v>
          </cell>
          <cell r="C383" t="str">
            <v>No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</row>
        <row r="384">
          <cell r="A384" t="str">
            <v>08X448</v>
          </cell>
          <cell r="B384" t="str">
            <v>No</v>
          </cell>
          <cell r="C384" t="str">
            <v>Yes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1</v>
          </cell>
          <cell r="N384">
            <v>18610.03</v>
          </cell>
          <cell r="O384">
            <v>107610.03</v>
          </cell>
          <cell r="P384">
            <v>0</v>
          </cell>
          <cell r="Q384">
            <v>0</v>
          </cell>
          <cell r="R384">
            <v>93050.13</v>
          </cell>
          <cell r="S384">
            <v>55830.080000000002</v>
          </cell>
          <cell r="T384">
            <v>275100.27</v>
          </cell>
          <cell r="U384">
            <v>167245.56</v>
          </cell>
          <cell r="V384">
            <v>107854.71000000002</v>
          </cell>
          <cell r="W384">
            <v>0</v>
          </cell>
        </row>
        <row r="385">
          <cell r="A385" t="str">
            <v>08X452</v>
          </cell>
          <cell r="B385" t="str">
            <v>No</v>
          </cell>
          <cell r="C385" t="str">
            <v>No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</row>
        <row r="386">
          <cell r="A386" t="str">
            <v>08X467</v>
          </cell>
          <cell r="B386" t="str">
            <v>No</v>
          </cell>
          <cell r="C386" t="str">
            <v>Yes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1</v>
          </cell>
          <cell r="N386">
            <v>206908.86</v>
          </cell>
          <cell r="O386">
            <v>72482.03</v>
          </cell>
          <cell r="P386">
            <v>0</v>
          </cell>
          <cell r="Q386">
            <v>0</v>
          </cell>
          <cell r="R386">
            <v>132410.17000000001</v>
          </cell>
          <cell r="S386">
            <v>79446.100000000006</v>
          </cell>
          <cell r="T386">
            <v>491247.16000000003</v>
          </cell>
          <cell r="U386">
            <v>298650.77</v>
          </cell>
          <cell r="V386">
            <v>192596.39</v>
          </cell>
          <cell r="W386">
            <v>0</v>
          </cell>
        </row>
        <row r="387">
          <cell r="A387" t="str">
            <v>08X530</v>
          </cell>
          <cell r="B387" t="str">
            <v>No</v>
          </cell>
          <cell r="C387" t="str">
            <v>Yes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1</v>
          </cell>
          <cell r="N387">
            <v>1111592.3</v>
          </cell>
          <cell r="O387">
            <v>126663.5</v>
          </cell>
          <cell r="P387">
            <v>0</v>
          </cell>
          <cell r="Q387">
            <v>0</v>
          </cell>
          <cell r="R387">
            <v>333317.5</v>
          </cell>
          <cell r="S387">
            <v>199990.5</v>
          </cell>
          <cell r="T387">
            <v>1771563.8</v>
          </cell>
          <cell r="U387">
            <v>1077011.6200000001</v>
          </cell>
          <cell r="V387">
            <v>694552.17999999993</v>
          </cell>
          <cell r="W387">
            <v>0</v>
          </cell>
        </row>
        <row r="388">
          <cell r="A388" t="str">
            <v>08X537</v>
          </cell>
          <cell r="B388" t="str">
            <v>No</v>
          </cell>
          <cell r="C388" t="str">
            <v>No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</row>
        <row r="389">
          <cell r="A389" t="str">
            <v>08X558</v>
          </cell>
          <cell r="B389" t="str">
            <v>No</v>
          </cell>
          <cell r="C389" t="str">
            <v>No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</row>
        <row r="390">
          <cell r="A390" t="str">
            <v>08X559</v>
          </cell>
          <cell r="B390" t="str">
            <v>No</v>
          </cell>
          <cell r="C390" t="str">
            <v>No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</row>
        <row r="391">
          <cell r="A391" t="str">
            <v>08X561</v>
          </cell>
          <cell r="B391" t="str">
            <v>No</v>
          </cell>
          <cell r="C391" t="str">
            <v>No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</row>
        <row r="392">
          <cell r="A392" t="str">
            <v>08X562</v>
          </cell>
          <cell r="B392" t="str">
            <v>No</v>
          </cell>
          <cell r="C392" t="str">
            <v>No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</row>
        <row r="393">
          <cell r="A393" t="str">
            <v>08X583</v>
          </cell>
          <cell r="B393" t="str">
            <v>Yes</v>
          </cell>
          <cell r="C393" t="str">
            <v>No</v>
          </cell>
          <cell r="D393">
            <v>60</v>
          </cell>
          <cell r="E393">
            <v>0</v>
          </cell>
          <cell r="F393">
            <v>14</v>
          </cell>
          <cell r="G393">
            <v>0</v>
          </cell>
          <cell r="H393">
            <v>74</v>
          </cell>
          <cell r="I393">
            <v>686092.55</v>
          </cell>
          <cell r="J393">
            <v>129354.35999999999</v>
          </cell>
          <cell r="K393">
            <v>0</v>
          </cell>
          <cell r="L393">
            <v>815446.91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</row>
        <row r="394">
          <cell r="A394" t="str">
            <v>09X004</v>
          </cell>
          <cell r="B394" t="str">
            <v>Yes</v>
          </cell>
          <cell r="C394" t="str">
            <v>No</v>
          </cell>
          <cell r="D394">
            <v>30</v>
          </cell>
          <cell r="E394">
            <v>0</v>
          </cell>
          <cell r="F394">
            <v>14</v>
          </cell>
          <cell r="G394">
            <v>0</v>
          </cell>
          <cell r="H394">
            <v>44</v>
          </cell>
          <cell r="I394">
            <v>279100.09000000003</v>
          </cell>
          <cell r="J394">
            <v>126205.10999999999</v>
          </cell>
          <cell r="K394">
            <v>0</v>
          </cell>
          <cell r="L394">
            <v>405305.2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</row>
        <row r="395">
          <cell r="A395" t="str">
            <v>09X011</v>
          </cell>
          <cell r="B395" t="str">
            <v>Yes</v>
          </cell>
          <cell r="C395" t="str">
            <v>No</v>
          </cell>
          <cell r="D395">
            <v>15</v>
          </cell>
          <cell r="E395">
            <v>0</v>
          </cell>
          <cell r="F395">
            <v>42</v>
          </cell>
          <cell r="G395">
            <v>0</v>
          </cell>
          <cell r="H395">
            <v>57</v>
          </cell>
          <cell r="I395">
            <v>73695.86</v>
          </cell>
          <cell r="J395">
            <v>699966.8</v>
          </cell>
          <cell r="K395">
            <v>0</v>
          </cell>
          <cell r="L395">
            <v>773662.66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</row>
        <row r="396">
          <cell r="A396" t="str">
            <v>09X022</v>
          </cell>
          <cell r="B396" t="str">
            <v>No</v>
          </cell>
          <cell r="C396" t="str">
            <v>Yes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1</v>
          </cell>
          <cell r="N396">
            <v>1274312.6100000001</v>
          </cell>
          <cell r="O396">
            <v>98148.13</v>
          </cell>
          <cell r="P396">
            <v>0</v>
          </cell>
          <cell r="Q396">
            <v>0</v>
          </cell>
          <cell r="R396">
            <v>190740.65</v>
          </cell>
          <cell r="S396">
            <v>114444.39</v>
          </cell>
          <cell r="T396">
            <v>1677645.78</v>
          </cell>
          <cell r="U396">
            <v>1019914.72</v>
          </cell>
          <cell r="V396">
            <v>657731.06000000006</v>
          </cell>
          <cell r="W396">
            <v>0</v>
          </cell>
        </row>
        <row r="397">
          <cell r="A397" t="str">
            <v>09X028</v>
          </cell>
          <cell r="B397" t="str">
            <v>Yes</v>
          </cell>
          <cell r="C397" t="str">
            <v>No</v>
          </cell>
          <cell r="D397">
            <v>30</v>
          </cell>
          <cell r="E397">
            <v>0</v>
          </cell>
          <cell r="F397">
            <v>14</v>
          </cell>
          <cell r="G397">
            <v>0</v>
          </cell>
          <cell r="H397">
            <v>44</v>
          </cell>
          <cell r="I397">
            <v>137822.01999999999</v>
          </cell>
          <cell r="J397">
            <v>372256.66000000003</v>
          </cell>
          <cell r="K397">
            <v>0</v>
          </cell>
          <cell r="L397">
            <v>510078.68000000005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</row>
        <row r="398">
          <cell r="A398" t="str">
            <v>09X035</v>
          </cell>
          <cell r="B398" t="str">
            <v>No</v>
          </cell>
          <cell r="C398" t="str">
            <v>No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</row>
        <row r="399">
          <cell r="A399" t="str">
            <v>09X042</v>
          </cell>
          <cell r="B399" t="str">
            <v>Yes</v>
          </cell>
          <cell r="C399" t="str">
            <v>Yes</v>
          </cell>
          <cell r="D399">
            <v>30</v>
          </cell>
          <cell r="E399">
            <v>0</v>
          </cell>
          <cell r="F399">
            <v>0</v>
          </cell>
          <cell r="G399">
            <v>0</v>
          </cell>
          <cell r="H399">
            <v>30</v>
          </cell>
          <cell r="I399">
            <v>102558.99</v>
          </cell>
          <cell r="J399">
            <v>418154.84</v>
          </cell>
          <cell r="K399">
            <v>0</v>
          </cell>
          <cell r="L399">
            <v>520713.83</v>
          </cell>
          <cell r="M399">
            <v>1</v>
          </cell>
          <cell r="N399">
            <v>452393.99</v>
          </cell>
          <cell r="O399">
            <v>89523.14</v>
          </cell>
          <cell r="P399">
            <v>0</v>
          </cell>
          <cell r="Q399">
            <v>0</v>
          </cell>
          <cell r="R399">
            <v>147615.71</v>
          </cell>
          <cell r="S399">
            <v>88569.42</v>
          </cell>
          <cell r="T399">
            <v>778102.26</v>
          </cell>
          <cell r="U399">
            <v>473042.62</v>
          </cell>
          <cell r="V399">
            <v>305059.64</v>
          </cell>
          <cell r="W399">
            <v>0</v>
          </cell>
        </row>
        <row r="400">
          <cell r="A400" t="str">
            <v>09X053</v>
          </cell>
          <cell r="B400" t="str">
            <v>Yes</v>
          </cell>
          <cell r="C400" t="str">
            <v>No</v>
          </cell>
          <cell r="D400">
            <v>45</v>
          </cell>
          <cell r="E400">
            <v>0</v>
          </cell>
          <cell r="F400">
            <v>28</v>
          </cell>
          <cell r="G400">
            <v>0</v>
          </cell>
          <cell r="H400">
            <v>73</v>
          </cell>
          <cell r="I400">
            <v>248634</v>
          </cell>
          <cell r="J400">
            <v>687265.84</v>
          </cell>
          <cell r="K400">
            <v>0</v>
          </cell>
          <cell r="L400">
            <v>935899.84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</row>
        <row r="401">
          <cell r="A401" t="str">
            <v>09X055</v>
          </cell>
          <cell r="B401" t="str">
            <v>Yes</v>
          </cell>
          <cell r="C401" t="str">
            <v>Yes</v>
          </cell>
          <cell r="D401">
            <v>60</v>
          </cell>
          <cell r="E401">
            <v>0</v>
          </cell>
          <cell r="F401">
            <v>28</v>
          </cell>
          <cell r="G401">
            <v>0</v>
          </cell>
          <cell r="H401">
            <v>88</v>
          </cell>
          <cell r="I401">
            <v>335233.06</v>
          </cell>
          <cell r="J401">
            <v>777102.35999999987</v>
          </cell>
          <cell r="K401">
            <v>0</v>
          </cell>
          <cell r="L401">
            <v>1112335.42</v>
          </cell>
          <cell r="M401">
            <v>1</v>
          </cell>
          <cell r="N401">
            <v>956365.1</v>
          </cell>
          <cell r="O401">
            <v>98100.92</v>
          </cell>
          <cell r="P401">
            <v>0</v>
          </cell>
          <cell r="Q401">
            <v>0</v>
          </cell>
          <cell r="R401">
            <v>190504.61</v>
          </cell>
          <cell r="S401">
            <v>114302.77</v>
          </cell>
          <cell r="T401">
            <v>1359273.4</v>
          </cell>
          <cell r="U401">
            <v>826362.14</v>
          </cell>
          <cell r="V401">
            <v>532911.25999999989</v>
          </cell>
          <cell r="W401">
            <v>0</v>
          </cell>
        </row>
        <row r="402">
          <cell r="A402" t="str">
            <v>09X058</v>
          </cell>
          <cell r="B402" t="str">
            <v>Yes</v>
          </cell>
          <cell r="C402" t="str">
            <v>No</v>
          </cell>
          <cell r="D402">
            <v>30</v>
          </cell>
          <cell r="E402">
            <v>0</v>
          </cell>
          <cell r="F402">
            <v>14</v>
          </cell>
          <cell r="G402">
            <v>0</v>
          </cell>
          <cell r="H402">
            <v>44</v>
          </cell>
          <cell r="I402">
            <v>334951.78000000003</v>
          </cell>
          <cell r="J402">
            <v>265905.05999999994</v>
          </cell>
          <cell r="K402">
            <v>0</v>
          </cell>
          <cell r="L402">
            <v>600856.84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</row>
        <row r="403">
          <cell r="A403" t="str">
            <v>09X063</v>
          </cell>
          <cell r="B403" t="str">
            <v>Yes</v>
          </cell>
          <cell r="C403" t="str">
            <v>No</v>
          </cell>
          <cell r="D403">
            <v>45</v>
          </cell>
          <cell r="E403">
            <v>0</v>
          </cell>
          <cell r="F403">
            <v>28</v>
          </cell>
          <cell r="G403">
            <v>0</v>
          </cell>
          <cell r="H403">
            <v>73</v>
          </cell>
          <cell r="I403">
            <v>248126.21</v>
          </cell>
          <cell r="J403">
            <v>626159.62</v>
          </cell>
          <cell r="K403">
            <v>0</v>
          </cell>
          <cell r="L403">
            <v>874285.83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</row>
        <row r="404">
          <cell r="A404" t="str">
            <v>09X070</v>
          </cell>
          <cell r="B404" t="str">
            <v>Yes</v>
          </cell>
          <cell r="C404" t="str">
            <v>No</v>
          </cell>
          <cell r="D404">
            <v>15</v>
          </cell>
          <cell r="E404">
            <v>0</v>
          </cell>
          <cell r="F404">
            <v>14</v>
          </cell>
          <cell r="G404">
            <v>0</v>
          </cell>
          <cell r="H404">
            <v>29</v>
          </cell>
          <cell r="I404">
            <v>65838.149999999994</v>
          </cell>
          <cell r="J404">
            <v>285810.74</v>
          </cell>
          <cell r="K404">
            <v>0</v>
          </cell>
          <cell r="L404">
            <v>351648.89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</row>
        <row r="405">
          <cell r="A405" t="str">
            <v>09X073</v>
          </cell>
          <cell r="B405" t="str">
            <v>Yes</v>
          </cell>
          <cell r="C405" t="str">
            <v>No</v>
          </cell>
          <cell r="D405">
            <v>30</v>
          </cell>
          <cell r="E405">
            <v>0</v>
          </cell>
          <cell r="F405">
            <v>28</v>
          </cell>
          <cell r="G405">
            <v>0</v>
          </cell>
          <cell r="H405">
            <v>58</v>
          </cell>
          <cell r="I405">
            <v>343775.69</v>
          </cell>
          <cell r="J405">
            <v>1300407.6400000001</v>
          </cell>
          <cell r="K405">
            <v>0</v>
          </cell>
          <cell r="L405">
            <v>1644183.33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</row>
        <row r="406">
          <cell r="A406" t="str">
            <v>09X088</v>
          </cell>
          <cell r="B406" t="str">
            <v>No</v>
          </cell>
          <cell r="C406" t="str">
            <v>No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</row>
        <row r="407">
          <cell r="A407" t="str">
            <v>09X109</v>
          </cell>
          <cell r="B407" t="str">
            <v>Yes</v>
          </cell>
          <cell r="C407" t="str">
            <v>No</v>
          </cell>
          <cell r="D407">
            <v>45</v>
          </cell>
          <cell r="E407">
            <v>0</v>
          </cell>
          <cell r="F407">
            <v>28</v>
          </cell>
          <cell r="G407">
            <v>0</v>
          </cell>
          <cell r="H407">
            <v>73</v>
          </cell>
          <cell r="I407">
            <v>237006.42</v>
          </cell>
          <cell r="J407">
            <v>611826.36</v>
          </cell>
          <cell r="K407">
            <v>0</v>
          </cell>
          <cell r="L407">
            <v>848832.78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</row>
        <row r="408">
          <cell r="A408" t="str">
            <v>09X110</v>
          </cell>
          <cell r="B408" t="str">
            <v>Yes</v>
          </cell>
          <cell r="C408" t="str">
            <v>No</v>
          </cell>
          <cell r="D408">
            <v>30</v>
          </cell>
          <cell r="E408">
            <v>0</v>
          </cell>
          <cell r="F408">
            <v>0</v>
          </cell>
          <cell r="G408">
            <v>0</v>
          </cell>
          <cell r="H408">
            <v>30</v>
          </cell>
          <cell r="I408">
            <v>75713.69</v>
          </cell>
          <cell r="J408">
            <v>289974.73</v>
          </cell>
          <cell r="K408">
            <v>0</v>
          </cell>
          <cell r="L408">
            <v>365688.42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</row>
        <row r="409">
          <cell r="A409" t="str">
            <v>09X114</v>
          </cell>
          <cell r="B409" t="str">
            <v>Yes</v>
          </cell>
          <cell r="C409" t="str">
            <v>No</v>
          </cell>
          <cell r="D409">
            <v>15</v>
          </cell>
          <cell r="E409">
            <v>0</v>
          </cell>
          <cell r="F409">
            <v>42</v>
          </cell>
          <cell r="G409">
            <v>0</v>
          </cell>
          <cell r="H409">
            <v>57</v>
          </cell>
          <cell r="I409">
            <v>74515.100000000006</v>
          </cell>
          <cell r="J409">
            <v>707747.89</v>
          </cell>
          <cell r="K409">
            <v>0</v>
          </cell>
          <cell r="L409">
            <v>782262.99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</row>
        <row r="410">
          <cell r="A410" t="str">
            <v>09X117</v>
          </cell>
          <cell r="B410" t="str">
            <v>No</v>
          </cell>
          <cell r="C410" t="str">
            <v>Yes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1</v>
          </cell>
          <cell r="N410">
            <v>1681883.34</v>
          </cell>
          <cell r="O410">
            <v>150527.59</v>
          </cell>
          <cell r="P410">
            <v>0</v>
          </cell>
          <cell r="Q410">
            <v>0</v>
          </cell>
          <cell r="R410">
            <v>217637.93</v>
          </cell>
          <cell r="S410">
            <v>130582.76</v>
          </cell>
          <cell r="T410">
            <v>2180631.62</v>
          </cell>
          <cell r="U410">
            <v>1325701.96</v>
          </cell>
          <cell r="V410">
            <v>854929.66000000015</v>
          </cell>
          <cell r="W410">
            <v>0</v>
          </cell>
        </row>
        <row r="411">
          <cell r="A411" t="str">
            <v>09X126</v>
          </cell>
          <cell r="B411" t="str">
            <v>Yes</v>
          </cell>
          <cell r="C411" t="str">
            <v>No</v>
          </cell>
          <cell r="D411">
            <v>30</v>
          </cell>
          <cell r="E411">
            <v>0</v>
          </cell>
          <cell r="F411">
            <v>28</v>
          </cell>
          <cell r="G411">
            <v>0</v>
          </cell>
          <cell r="H411">
            <v>58</v>
          </cell>
          <cell r="I411">
            <v>202548.44</v>
          </cell>
          <cell r="J411">
            <v>533353.84000000008</v>
          </cell>
          <cell r="K411">
            <v>0</v>
          </cell>
          <cell r="L411">
            <v>735902.28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</row>
        <row r="412">
          <cell r="A412" t="str">
            <v>09X128</v>
          </cell>
          <cell r="B412" t="str">
            <v>No</v>
          </cell>
          <cell r="C412" t="str">
            <v>No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</row>
        <row r="413">
          <cell r="A413" t="str">
            <v>09X132</v>
          </cell>
          <cell r="B413" t="str">
            <v>Yes</v>
          </cell>
          <cell r="C413" t="str">
            <v>No</v>
          </cell>
          <cell r="D413">
            <v>15</v>
          </cell>
          <cell r="E413">
            <v>0</v>
          </cell>
          <cell r="F413">
            <v>28</v>
          </cell>
          <cell r="G413">
            <v>0</v>
          </cell>
          <cell r="H413">
            <v>43</v>
          </cell>
          <cell r="I413">
            <v>64963.26</v>
          </cell>
          <cell r="J413">
            <v>449518.48</v>
          </cell>
          <cell r="K413">
            <v>0</v>
          </cell>
          <cell r="L413">
            <v>514481.74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</row>
        <row r="414">
          <cell r="A414" t="str">
            <v>09X163</v>
          </cell>
          <cell r="B414" t="str">
            <v>Yes</v>
          </cell>
          <cell r="C414" t="str">
            <v>Yes</v>
          </cell>
          <cell r="D414">
            <v>15</v>
          </cell>
          <cell r="E414">
            <v>0</v>
          </cell>
          <cell r="F414">
            <v>0</v>
          </cell>
          <cell r="G414">
            <v>0</v>
          </cell>
          <cell r="H414">
            <v>15</v>
          </cell>
          <cell r="I414">
            <v>125829.31</v>
          </cell>
          <cell r="J414">
            <v>31028.700000000012</v>
          </cell>
          <cell r="K414">
            <v>0</v>
          </cell>
          <cell r="L414">
            <v>156858.01</v>
          </cell>
          <cell r="M414">
            <v>1</v>
          </cell>
          <cell r="N414">
            <v>15000</v>
          </cell>
          <cell r="O414">
            <v>15000</v>
          </cell>
          <cell r="P414">
            <v>0</v>
          </cell>
          <cell r="Q414">
            <v>0</v>
          </cell>
          <cell r="R414">
            <v>75000</v>
          </cell>
          <cell r="S414">
            <v>45000</v>
          </cell>
          <cell r="T414">
            <v>150000</v>
          </cell>
          <cell r="U414">
            <v>0</v>
          </cell>
          <cell r="V414">
            <v>0</v>
          </cell>
          <cell r="W414">
            <v>150000</v>
          </cell>
        </row>
        <row r="415">
          <cell r="A415" t="str">
            <v>09X170</v>
          </cell>
          <cell r="B415" t="str">
            <v>Yes</v>
          </cell>
          <cell r="C415" t="str">
            <v>No</v>
          </cell>
          <cell r="D415">
            <v>0</v>
          </cell>
          <cell r="E415">
            <v>0</v>
          </cell>
          <cell r="F415">
            <v>14</v>
          </cell>
          <cell r="G415">
            <v>0</v>
          </cell>
          <cell r="H415">
            <v>14</v>
          </cell>
          <cell r="I415">
            <v>0</v>
          </cell>
          <cell r="J415">
            <v>193436.3</v>
          </cell>
          <cell r="K415">
            <v>0</v>
          </cell>
          <cell r="L415">
            <v>193436.3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</row>
        <row r="416">
          <cell r="A416" t="str">
            <v>09X199</v>
          </cell>
          <cell r="B416" t="str">
            <v>Yes</v>
          </cell>
          <cell r="C416" t="str">
            <v>No</v>
          </cell>
          <cell r="D416">
            <v>30</v>
          </cell>
          <cell r="E416">
            <v>0</v>
          </cell>
          <cell r="F416">
            <v>14</v>
          </cell>
          <cell r="G416">
            <v>0</v>
          </cell>
          <cell r="H416">
            <v>44</v>
          </cell>
          <cell r="I416">
            <v>162167.62</v>
          </cell>
          <cell r="J416">
            <v>396237.86</v>
          </cell>
          <cell r="K416">
            <v>0</v>
          </cell>
          <cell r="L416">
            <v>558405.48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</row>
        <row r="417">
          <cell r="A417" t="str">
            <v>09X204</v>
          </cell>
          <cell r="B417" t="str">
            <v>Yes</v>
          </cell>
          <cell r="C417" t="str">
            <v>No</v>
          </cell>
          <cell r="D417">
            <v>30</v>
          </cell>
          <cell r="E417">
            <v>0</v>
          </cell>
          <cell r="F417">
            <v>0</v>
          </cell>
          <cell r="G417">
            <v>0</v>
          </cell>
          <cell r="H417">
            <v>30</v>
          </cell>
          <cell r="I417">
            <v>109417.33</v>
          </cell>
          <cell r="J417">
            <v>259209.74</v>
          </cell>
          <cell r="K417">
            <v>0</v>
          </cell>
          <cell r="L417">
            <v>368627.07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</row>
        <row r="418">
          <cell r="A418" t="str">
            <v>09X215</v>
          </cell>
          <cell r="B418" t="str">
            <v>No</v>
          </cell>
          <cell r="C418" t="str">
            <v>No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</row>
        <row r="419">
          <cell r="A419" t="str">
            <v>09X218</v>
          </cell>
          <cell r="B419" t="str">
            <v>No</v>
          </cell>
          <cell r="C419" t="str">
            <v>No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</row>
        <row r="420">
          <cell r="A420" t="str">
            <v>09X219</v>
          </cell>
          <cell r="B420" t="str">
            <v>No</v>
          </cell>
          <cell r="C420" t="str">
            <v>Yes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1</v>
          </cell>
          <cell r="N420">
            <v>950248.83</v>
          </cell>
          <cell r="O420">
            <v>163651.31</v>
          </cell>
          <cell r="P420">
            <v>0</v>
          </cell>
          <cell r="Q420">
            <v>0</v>
          </cell>
          <cell r="R420">
            <v>168256.57</v>
          </cell>
          <cell r="S420">
            <v>100953.94</v>
          </cell>
          <cell r="T420">
            <v>1383110.65</v>
          </cell>
          <cell r="U420">
            <v>840853.85</v>
          </cell>
          <cell r="V420">
            <v>542256.79999999993</v>
          </cell>
          <cell r="W420">
            <v>0</v>
          </cell>
        </row>
        <row r="421">
          <cell r="A421" t="str">
            <v>09X227</v>
          </cell>
          <cell r="B421" t="str">
            <v>No</v>
          </cell>
          <cell r="C421" t="str">
            <v>Yes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1</v>
          </cell>
          <cell r="N421">
            <v>418910.62</v>
          </cell>
          <cell r="O421">
            <v>214537.19</v>
          </cell>
          <cell r="P421">
            <v>0</v>
          </cell>
          <cell r="Q421">
            <v>0</v>
          </cell>
          <cell r="R421">
            <v>182685.97</v>
          </cell>
          <cell r="S421">
            <v>109611.58</v>
          </cell>
          <cell r="T421">
            <v>925745.36</v>
          </cell>
          <cell r="U421">
            <v>562801.36</v>
          </cell>
          <cell r="V421">
            <v>362944</v>
          </cell>
          <cell r="W421">
            <v>0</v>
          </cell>
        </row>
        <row r="422">
          <cell r="A422" t="str">
            <v>09X229</v>
          </cell>
          <cell r="B422" t="str">
            <v>No</v>
          </cell>
          <cell r="C422" t="str">
            <v>No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</row>
        <row r="423">
          <cell r="A423" t="str">
            <v>09X231</v>
          </cell>
          <cell r="B423" t="str">
            <v>No</v>
          </cell>
          <cell r="C423" t="str">
            <v>No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</row>
        <row r="424">
          <cell r="A424" t="str">
            <v>09X232</v>
          </cell>
          <cell r="B424" t="str">
            <v>No</v>
          </cell>
          <cell r="C424" t="str">
            <v>No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</row>
        <row r="425">
          <cell r="A425" t="str">
            <v>09X236</v>
          </cell>
          <cell r="B425" t="str">
            <v>Yes</v>
          </cell>
          <cell r="C425" t="str">
            <v>No</v>
          </cell>
          <cell r="D425">
            <v>30</v>
          </cell>
          <cell r="E425">
            <v>0</v>
          </cell>
          <cell r="F425">
            <v>0</v>
          </cell>
          <cell r="G425">
            <v>0</v>
          </cell>
          <cell r="H425">
            <v>30</v>
          </cell>
          <cell r="I425">
            <v>109734.62</v>
          </cell>
          <cell r="J425">
            <v>456654.55000000005</v>
          </cell>
          <cell r="K425">
            <v>0</v>
          </cell>
          <cell r="L425">
            <v>566389.17000000004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</row>
        <row r="426">
          <cell r="A426" t="str">
            <v>09X241</v>
          </cell>
          <cell r="B426" t="str">
            <v>No</v>
          </cell>
          <cell r="C426" t="str">
            <v>No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</row>
        <row r="427">
          <cell r="A427" t="str">
            <v>09X250</v>
          </cell>
          <cell r="B427" t="str">
            <v>No</v>
          </cell>
          <cell r="C427" t="str">
            <v>No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</row>
        <row r="428">
          <cell r="A428" t="str">
            <v>09X252</v>
          </cell>
          <cell r="B428" t="str">
            <v>No</v>
          </cell>
          <cell r="C428" t="str">
            <v>No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</row>
        <row r="429">
          <cell r="A429" t="str">
            <v>09X260</v>
          </cell>
          <cell r="B429" t="str">
            <v>No</v>
          </cell>
          <cell r="C429" t="str">
            <v>No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</row>
        <row r="430">
          <cell r="A430" t="str">
            <v>09X263</v>
          </cell>
          <cell r="B430" t="str">
            <v>No</v>
          </cell>
          <cell r="C430" t="str">
            <v>No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</row>
        <row r="431">
          <cell r="A431" t="str">
            <v>09X274</v>
          </cell>
          <cell r="B431" t="str">
            <v>Yes</v>
          </cell>
          <cell r="C431" t="str">
            <v>No</v>
          </cell>
          <cell r="D431">
            <v>60</v>
          </cell>
          <cell r="E431">
            <v>0</v>
          </cell>
          <cell r="F431">
            <v>0</v>
          </cell>
          <cell r="G431">
            <v>0</v>
          </cell>
          <cell r="H431">
            <v>60</v>
          </cell>
          <cell r="I431">
            <v>178304.55</v>
          </cell>
          <cell r="J431">
            <v>372539.05</v>
          </cell>
          <cell r="K431">
            <v>0</v>
          </cell>
          <cell r="L431">
            <v>550843.6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</row>
        <row r="432">
          <cell r="A432" t="str">
            <v>09X294</v>
          </cell>
          <cell r="B432" t="str">
            <v>No</v>
          </cell>
          <cell r="C432" t="str">
            <v>Yes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1</v>
          </cell>
          <cell r="N432">
            <v>28739.9</v>
          </cell>
          <cell r="O432">
            <v>81839.899999999994</v>
          </cell>
          <cell r="P432">
            <v>0</v>
          </cell>
          <cell r="Q432">
            <v>0</v>
          </cell>
          <cell r="R432">
            <v>143699.5</v>
          </cell>
          <cell r="S432">
            <v>86219.7</v>
          </cell>
          <cell r="T432">
            <v>340499</v>
          </cell>
          <cell r="U432">
            <v>207004.33</v>
          </cell>
          <cell r="V432">
            <v>133494.67000000001</v>
          </cell>
          <cell r="W432">
            <v>0</v>
          </cell>
        </row>
        <row r="433">
          <cell r="A433" t="str">
            <v>09X297</v>
          </cell>
          <cell r="B433" t="str">
            <v>No</v>
          </cell>
          <cell r="C433" t="str">
            <v>Yes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1</v>
          </cell>
          <cell r="N433">
            <v>782409.73</v>
          </cell>
          <cell r="O433">
            <v>172402.78</v>
          </cell>
          <cell r="P433">
            <v>0</v>
          </cell>
          <cell r="Q433">
            <v>0</v>
          </cell>
          <cell r="R433">
            <v>152013.92000000001</v>
          </cell>
          <cell r="S433">
            <v>91208.35</v>
          </cell>
          <cell r="T433">
            <v>1198034.78</v>
          </cell>
          <cell r="U433">
            <v>728338.08</v>
          </cell>
          <cell r="V433">
            <v>469696.70000000007</v>
          </cell>
          <cell r="W433">
            <v>0</v>
          </cell>
        </row>
        <row r="434">
          <cell r="A434" t="str">
            <v>09X303</v>
          </cell>
          <cell r="B434" t="str">
            <v>No</v>
          </cell>
          <cell r="C434" t="str">
            <v>No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</row>
        <row r="435">
          <cell r="A435" t="str">
            <v>09X311</v>
          </cell>
          <cell r="B435" t="str">
            <v>No</v>
          </cell>
          <cell r="C435" t="str">
            <v>Yes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1</v>
          </cell>
          <cell r="N435">
            <v>28739.9</v>
          </cell>
          <cell r="O435">
            <v>81839.899999999994</v>
          </cell>
          <cell r="P435">
            <v>0</v>
          </cell>
          <cell r="Q435">
            <v>0</v>
          </cell>
          <cell r="R435">
            <v>143699.5</v>
          </cell>
          <cell r="S435">
            <v>86219.7</v>
          </cell>
          <cell r="T435">
            <v>340499</v>
          </cell>
          <cell r="U435">
            <v>207004.33</v>
          </cell>
          <cell r="V435">
            <v>133494.67000000001</v>
          </cell>
          <cell r="W435">
            <v>0</v>
          </cell>
        </row>
        <row r="436">
          <cell r="A436" t="str">
            <v>09X313</v>
          </cell>
          <cell r="B436" t="str">
            <v>No</v>
          </cell>
          <cell r="C436" t="str">
            <v>Yes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1</v>
          </cell>
          <cell r="N436">
            <v>924376.93</v>
          </cell>
          <cell r="O436">
            <v>94833.84</v>
          </cell>
          <cell r="P436">
            <v>0</v>
          </cell>
          <cell r="Q436">
            <v>0</v>
          </cell>
          <cell r="R436">
            <v>174169.2</v>
          </cell>
          <cell r="S436">
            <v>104501.52</v>
          </cell>
          <cell r="T436">
            <v>1297881.49</v>
          </cell>
          <cell r="U436">
            <v>789039.29</v>
          </cell>
          <cell r="V436">
            <v>508842.19999999995</v>
          </cell>
          <cell r="W436">
            <v>0</v>
          </cell>
        </row>
        <row r="437">
          <cell r="A437" t="str">
            <v>09X323</v>
          </cell>
          <cell r="B437" t="str">
            <v>No</v>
          </cell>
          <cell r="C437" t="str">
            <v>Yes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1</v>
          </cell>
          <cell r="N437">
            <v>12772.2</v>
          </cell>
          <cell r="O437">
            <v>12772.2</v>
          </cell>
          <cell r="P437">
            <v>0</v>
          </cell>
          <cell r="Q437">
            <v>0</v>
          </cell>
          <cell r="R437">
            <v>63861</v>
          </cell>
          <cell r="S437">
            <v>38316.6</v>
          </cell>
          <cell r="T437">
            <v>127722</v>
          </cell>
          <cell r="U437">
            <v>0</v>
          </cell>
          <cell r="V437">
            <v>0</v>
          </cell>
          <cell r="W437">
            <v>127722</v>
          </cell>
        </row>
        <row r="438">
          <cell r="A438" t="str">
            <v>09X324</v>
          </cell>
          <cell r="B438" t="str">
            <v>No</v>
          </cell>
          <cell r="C438" t="str">
            <v>Yes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1</v>
          </cell>
          <cell r="N438">
            <v>829381.81</v>
          </cell>
          <cell r="O438">
            <v>153275.4</v>
          </cell>
          <cell r="P438">
            <v>0</v>
          </cell>
          <cell r="Q438">
            <v>0</v>
          </cell>
          <cell r="R438">
            <v>201376.99</v>
          </cell>
          <cell r="S438">
            <v>120826.19</v>
          </cell>
          <cell r="T438">
            <v>1304860.3900000001</v>
          </cell>
          <cell r="U438">
            <v>793282.07</v>
          </cell>
          <cell r="V438">
            <v>511578.32000000018</v>
          </cell>
          <cell r="W438">
            <v>0</v>
          </cell>
        </row>
        <row r="439">
          <cell r="A439" t="str">
            <v>09X327</v>
          </cell>
          <cell r="B439" t="str">
            <v>No</v>
          </cell>
          <cell r="C439" t="str">
            <v>No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</row>
        <row r="440">
          <cell r="A440" t="str">
            <v>09X328</v>
          </cell>
          <cell r="B440" t="str">
            <v>No</v>
          </cell>
          <cell r="C440" t="str">
            <v>Yes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1</v>
          </cell>
          <cell r="N440">
            <v>534352.31000000006</v>
          </cell>
          <cell r="O440">
            <v>46458</v>
          </cell>
          <cell r="P440">
            <v>0</v>
          </cell>
          <cell r="Q440">
            <v>0</v>
          </cell>
          <cell r="R440">
            <v>232290</v>
          </cell>
          <cell r="S440">
            <v>139374</v>
          </cell>
          <cell r="T440">
            <v>952474.31</v>
          </cell>
          <cell r="U440">
            <v>579051.06000000006</v>
          </cell>
          <cell r="V440">
            <v>373423.25</v>
          </cell>
          <cell r="W440">
            <v>0</v>
          </cell>
        </row>
        <row r="441">
          <cell r="A441" t="str">
            <v>09X329</v>
          </cell>
          <cell r="B441" t="str">
            <v>No</v>
          </cell>
          <cell r="C441" t="str">
            <v>Yes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1</v>
          </cell>
          <cell r="N441">
            <v>735333.16</v>
          </cell>
          <cell r="O441">
            <v>36306.980000000003</v>
          </cell>
          <cell r="P441">
            <v>0</v>
          </cell>
          <cell r="Q441">
            <v>0</v>
          </cell>
          <cell r="R441">
            <v>181534.92</v>
          </cell>
          <cell r="S441">
            <v>108920.95</v>
          </cell>
          <cell r="T441">
            <v>1062096.01</v>
          </cell>
          <cell r="U441">
            <v>645694.92000000004</v>
          </cell>
          <cell r="V441">
            <v>416401.08999999997</v>
          </cell>
          <cell r="W441">
            <v>0</v>
          </cell>
        </row>
        <row r="442">
          <cell r="A442" t="str">
            <v>09X339</v>
          </cell>
          <cell r="B442" t="str">
            <v>No</v>
          </cell>
          <cell r="C442" t="str">
            <v>Yes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1</v>
          </cell>
          <cell r="N442">
            <v>1453523.81</v>
          </cell>
          <cell r="O442">
            <v>42020.63</v>
          </cell>
          <cell r="P442">
            <v>0</v>
          </cell>
          <cell r="Q442">
            <v>0</v>
          </cell>
          <cell r="R442">
            <v>210103.14</v>
          </cell>
          <cell r="S442">
            <v>126061.89</v>
          </cell>
          <cell r="T442">
            <v>1831709.47</v>
          </cell>
          <cell r="U442">
            <v>1113576.82</v>
          </cell>
          <cell r="V442">
            <v>718132.64999999991</v>
          </cell>
          <cell r="W442">
            <v>0</v>
          </cell>
        </row>
        <row r="443">
          <cell r="A443" t="str">
            <v>09X350</v>
          </cell>
          <cell r="B443" t="str">
            <v>No</v>
          </cell>
          <cell r="C443" t="str">
            <v>No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</row>
        <row r="444">
          <cell r="A444" t="str">
            <v>09X361</v>
          </cell>
          <cell r="B444" t="str">
            <v>No</v>
          </cell>
          <cell r="C444" t="str">
            <v>No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</row>
        <row r="445">
          <cell r="A445" t="str">
            <v>09X365</v>
          </cell>
          <cell r="B445" t="str">
            <v>No</v>
          </cell>
          <cell r="C445" t="str">
            <v>No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</row>
        <row r="446">
          <cell r="A446" t="str">
            <v>09X403</v>
          </cell>
          <cell r="B446" t="str">
            <v>No</v>
          </cell>
          <cell r="C446" t="str">
            <v>No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</row>
        <row r="447">
          <cell r="A447" t="str">
            <v>09X404</v>
          </cell>
          <cell r="B447" t="str">
            <v>No</v>
          </cell>
          <cell r="C447" t="str">
            <v>No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</row>
        <row r="448">
          <cell r="A448" t="str">
            <v>09X412</v>
          </cell>
          <cell r="B448" t="str">
            <v>No</v>
          </cell>
          <cell r="C448" t="str">
            <v>Yes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1</v>
          </cell>
          <cell r="N448">
            <v>36312.32</v>
          </cell>
          <cell r="O448">
            <v>36312.32</v>
          </cell>
          <cell r="P448">
            <v>0</v>
          </cell>
          <cell r="Q448">
            <v>0</v>
          </cell>
          <cell r="R448">
            <v>181561.59</v>
          </cell>
          <cell r="S448">
            <v>108936.95</v>
          </cell>
          <cell r="T448">
            <v>363123.18</v>
          </cell>
          <cell r="U448">
            <v>220758.57</v>
          </cell>
          <cell r="V448">
            <v>142364.60999999999</v>
          </cell>
          <cell r="W448">
            <v>0</v>
          </cell>
        </row>
        <row r="449">
          <cell r="A449" t="str">
            <v>09X413</v>
          </cell>
          <cell r="B449" t="str">
            <v>No</v>
          </cell>
          <cell r="C449" t="str">
            <v>No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</row>
        <row r="450">
          <cell r="A450" t="str">
            <v>09X443</v>
          </cell>
          <cell r="B450" t="str">
            <v>Yes</v>
          </cell>
          <cell r="C450" t="str">
            <v>No</v>
          </cell>
          <cell r="D450">
            <v>15</v>
          </cell>
          <cell r="E450">
            <v>0</v>
          </cell>
          <cell r="F450">
            <v>14</v>
          </cell>
          <cell r="G450">
            <v>0</v>
          </cell>
          <cell r="H450">
            <v>29</v>
          </cell>
          <cell r="I450">
            <v>271873.71999999997</v>
          </cell>
          <cell r="J450">
            <v>63057.270000000019</v>
          </cell>
          <cell r="K450">
            <v>0</v>
          </cell>
          <cell r="L450">
            <v>334930.99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</row>
        <row r="451">
          <cell r="A451" t="str">
            <v>09X449</v>
          </cell>
          <cell r="B451" t="str">
            <v>Yes</v>
          </cell>
          <cell r="C451" t="str">
            <v>No</v>
          </cell>
          <cell r="D451">
            <v>30</v>
          </cell>
          <cell r="E451">
            <v>0</v>
          </cell>
          <cell r="F451">
            <v>0</v>
          </cell>
          <cell r="G451">
            <v>0</v>
          </cell>
          <cell r="H451">
            <v>30</v>
          </cell>
          <cell r="I451">
            <v>195000.29</v>
          </cell>
          <cell r="J451">
            <v>321039.43999999994</v>
          </cell>
          <cell r="K451">
            <v>0</v>
          </cell>
          <cell r="L451">
            <v>516039.73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</row>
        <row r="452">
          <cell r="A452" t="str">
            <v>09X454</v>
          </cell>
          <cell r="B452" t="str">
            <v>No</v>
          </cell>
          <cell r="C452" t="str">
            <v>No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</row>
        <row r="453">
          <cell r="A453" t="str">
            <v>09X457</v>
          </cell>
          <cell r="B453" t="str">
            <v>Yes</v>
          </cell>
          <cell r="C453" t="str">
            <v>No</v>
          </cell>
          <cell r="D453">
            <v>30</v>
          </cell>
          <cell r="E453">
            <v>0</v>
          </cell>
          <cell r="F453">
            <v>14</v>
          </cell>
          <cell r="G453">
            <v>0</v>
          </cell>
          <cell r="H453">
            <v>44</v>
          </cell>
          <cell r="I453">
            <v>141506.75</v>
          </cell>
          <cell r="J453">
            <v>431861.32999999996</v>
          </cell>
          <cell r="K453">
            <v>0</v>
          </cell>
          <cell r="L453">
            <v>573368.07999999996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</row>
        <row r="454">
          <cell r="A454" t="str">
            <v>09X505</v>
          </cell>
          <cell r="B454" t="str">
            <v>No</v>
          </cell>
          <cell r="C454" t="str">
            <v>No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</row>
        <row r="455">
          <cell r="A455" t="str">
            <v>09X517</v>
          </cell>
          <cell r="B455" t="str">
            <v>No</v>
          </cell>
          <cell r="C455" t="str">
            <v>Yes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1</v>
          </cell>
          <cell r="N455">
            <v>395634.45</v>
          </cell>
          <cell r="O455">
            <v>106935.61</v>
          </cell>
          <cell r="P455">
            <v>0</v>
          </cell>
          <cell r="Q455">
            <v>0</v>
          </cell>
          <cell r="R455">
            <v>184678.04</v>
          </cell>
          <cell r="S455">
            <v>110806.82</v>
          </cell>
          <cell r="T455">
            <v>798054.91999999993</v>
          </cell>
          <cell r="U455">
            <v>485172.72</v>
          </cell>
          <cell r="V455">
            <v>312882.19999999995</v>
          </cell>
          <cell r="W455">
            <v>0</v>
          </cell>
        </row>
        <row r="456">
          <cell r="A456" t="str">
            <v>09X525</v>
          </cell>
          <cell r="B456" t="str">
            <v>No</v>
          </cell>
          <cell r="C456" t="str">
            <v>Yes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1</v>
          </cell>
          <cell r="N456">
            <v>640994.26</v>
          </cell>
          <cell r="O456">
            <v>146040.72</v>
          </cell>
          <cell r="P456">
            <v>0</v>
          </cell>
          <cell r="Q456">
            <v>0</v>
          </cell>
          <cell r="R456">
            <v>145203.60999999999</v>
          </cell>
          <cell r="S456">
            <v>87122.16</v>
          </cell>
          <cell r="T456">
            <v>1019360.75</v>
          </cell>
          <cell r="U456">
            <v>619714.27</v>
          </cell>
          <cell r="V456">
            <v>399646.48</v>
          </cell>
          <cell r="W456">
            <v>0</v>
          </cell>
        </row>
        <row r="457">
          <cell r="A457" t="str">
            <v>09X543</v>
          </cell>
          <cell r="B457" t="str">
            <v>No</v>
          </cell>
          <cell r="C457" t="str">
            <v>No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</row>
        <row r="458">
          <cell r="A458" t="str">
            <v>09X555</v>
          </cell>
          <cell r="B458" t="str">
            <v>Yes</v>
          </cell>
          <cell r="C458" t="str">
            <v>No</v>
          </cell>
          <cell r="D458">
            <v>45</v>
          </cell>
          <cell r="E458">
            <v>0</v>
          </cell>
          <cell r="F458">
            <v>0</v>
          </cell>
          <cell r="G458">
            <v>0</v>
          </cell>
          <cell r="H458">
            <v>45</v>
          </cell>
          <cell r="I458">
            <v>167984.7</v>
          </cell>
          <cell r="J458">
            <v>316978.7</v>
          </cell>
          <cell r="K458">
            <v>0</v>
          </cell>
          <cell r="L458">
            <v>484963.4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</row>
        <row r="459">
          <cell r="A459" t="str">
            <v>09X564</v>
          </cell>
          <cell r="B459" t="str">
            <v>No</v>
          </cell>
          <cell r="C459" t="str">
            <v>No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</row>
        <row r="460">
          <cell r="A460" t="str">
            <v>09X568</v>
          </cell>
          <cell r="B460" t="str">
            <v>No</v>
          </cell>
          <cell r="C460" t="str">
            <v>No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</row>
        <row r="461">
          <cell r="A461" t="str">
            <v>09X593</v>
          </cell>
          <cell r="B461" t="str">
            <v>No</v>
          </cell>
          <cell r="C461" t="str">
            <v>Yes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1</v>
          </cell>
          <cell r="N461">
            <v>28967</v>
          </cell>
          <cell r="O461">
            <v>28967</v>
          </cell>
          <cell r="P461">
            <v>0</v>
          </cell>
          <cell r="Q461">
            <v>0</v>
          </cell>
          <cell r="R461">
            <v>144835</v>
          </cell>
          <cell r="S461">
            <v>86901</v>
          </cell>
          <cell r="T461">
            <v>289670</v>
          </cell>
          <cell r="U461">
            <v>176103.14</v>
          </cell>
          <cell r="V461">
            <v>113566.85999999999</v>
          </cell>
          <cell r="W461">
            <v>0</v>
          </cell>
        </row>
        <row r="462">
          <cell r="A462" t="str">
            <v>09X594</v>
          </cell>
          <cell r="B462" t="str">
            <v>No</v>
          </cell>
          <cell r="C462" t="str">
            <v>Yes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1</v>
          </cell>
          <cell r="N462">
            <v>36373.910000000003</v>
          </cell>
          <cell r="O462">
            <v>36373.910000000003</v>
          </cell>
          <cell r="P462">
            <v>0</v>
          </cell>
          <cell r="Q462">
            <v>0</v>
          </cell>
          <cell r="R462">
            <v>181869.56</v>
          </cell>
          <cell r="S462">
            <v>109121.73</v>
          </cell>
          <cell r="T462">
            <v>363739.11</v>
          </cell>
          <cell r="U462">
            <v>221133.02</v>
          </cell>
          <cell r="V462">
            <v>142606.09</v>
          </cell>
          <cell r="W462">
            <v>0</v>
          </cell>
        </row>
        <row r="463">
          <cell r="A463" t="str">
            <v>09XP09</v>
          </cell>
          <cell r="B463" t="str">
            <v>Yes</v>
          </cell>
          <cell r="C463" t="str">
            <v>No</v>
          </cell>
          <cell r="D463">
            <v>76</v>
          </cell>
          <cell r="E463">
            <v>0</v>
          </cell>
          <cell r="F463">
            <v>0</v>
          </cell>
          <cell r="G463">
            <v>0</v>
          </cell>
          <cell r="H463">
            <v>76</v>
          </cell>
          <cell r="I463">
            <v>388170.42</v>
          </cell>
          <cell r="J463">
            <v>1789977.27</v>
          </cell>
          <cell r="K463">
            <v>0</v>
          </cell>
          <cell r="L463">
            <v>2178147.69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</row>
        <row r="464">
          <cell r="A464" t="str">
            <v>10X003</v>
          </cell>
          <cell r="B464" t="str">
            <v>Yes</v>
          </cell>
          <cell r="C464" t="str">
            <v>No</v>
          </cell>
          <cell r="D464">
            <v>30</v>
          </cell>
          <cell r="E464">
            <v>0</v>
          </cell>
          <cell r="F464">
            <v>0</v>
          </cell>
          <cell r="G464">
            <v>0</v>
          </cell>
          <cell r="H464">
            <v>30</v>
          </cell>
          <cell r="I464">
            <v>260969.93</v>
          </cell>
          <cell r="J464">
            <v>905436.3600000001</v>
          </cell>
          <cell r="K464">
            <v>0</v>
          </cell>
          <cell r="L464">
            <v>1166406.29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</row>
        <row r="465">
          <cell r="A465" t="str">
            <v>10X007</v>
          </cell>
          <cell r="B465" t="str">
            <v>No</v>
          </cell>
          <cell r="C465" t="str">
            <v>No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</row>
        <row r="466">
          <cell r="A466" t="str">
            <v>10X008</v>
          </cell>
          <cell r="B466" t="str">
            <v>No</v>
          </cell>
          <cell r="C466" t="str">
            <v>No</v>
          </cell>
          <cell r="D466">
            <v>15</v>
          </cell>
          <cell r="E466">
            <v>0</v>
          </cell>
          <cell r="F466">
            <v>0</v>
          </cell>
          <cell r="G466">
            <v>0</v>
          </cell>
          <cell r="H466">
            <v>15</v>
          </cell>
          <cell r="I466">
            <v>58827.55</v>
          </cell>
          <cell r="J466">
            <v>103692.02</v>
          </cell>
          <cell r="K466">
            <v>0</v>
          </cell>
          <cell r="L466">
            <v>162519.57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</row>
        <row r="467">
          <cell r="A467" t="str">
            <v>10X009</v>
          </cell>
          <cell r="B467" t="str">
            <v>Yes</v>
          </cell>
          <cell r="C467" t="str">
            <v>No</v>
          </cell>
          <cell r="D467">
            <v>60</v>
          </cell>
          <cell r="E467">
            <v>0</v>
          </cell>
          <cell r="F467">
            <v>0</v>
          </cell>
          <cell r="G467">
            <v>0</v>
          </cell>
          <cell r="H467">
            <v>60</v>
          </cell>
          <cell r="I467">
            <v>201452.35</v>
          </cell>
          <cell r="J467">
            <v>517754.99</v>
          </cell>
          <cell r="K467">
            <v>0</v>
          </cell>
          <cell r="L467">
            <v>719207.34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</row>
        <row r="468">
          <cell r="A468" t="str">
            <v>10X015</v>
          </cell>
          <cell r="B468" t="str">
            <v>No</v>
          </cell>
          <cell r="C468" t="str">
            <v>No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</row>
        <row r="469">
          <cell r="A469" t="str">
            <v>10X020</v>
          </cell>
          <cell r="B469" t="str">
            <v>Yes</v>
          </cell>
          <cell r="C469" t="str">
            <v>No</v>
          </cell>
          <cell r="D469">
            <v>15</v>
          </cell>
          <cell r="E469">
            <v>0</v>
          </cell>
          <cell r="F469">
            <v>0</v>
          </cell>
          <cell r="G469">
            <v>0</v>
          </cell>
          <cell r="H469">
            <v>15</v>
          </cell>
          <cell r="I469">
            <v>135578.69</v>
          </cell>
          <cell r="J469">
            <v>28691</v>
          </cell>
          <cell r="K469">
            <v>0</v>
          </cell>
          <cell r="L469">
            <v>164269.69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</row>
        <row r="470">
          <cell r="A470" t="str">
            <v>10X023</v>
          </cell>
          <cell r="B470" t="str">
            <v>Yes</v>
          </cell>
          <cell r="C470" t="str">
            <v>No</v>
          </cell>
          <cell r="D470">
            <v>45</v>
          </cell>
          <cell r="E470">
            <v>0</v>
          </cell>
          <cell r="F470">
            <v>0</v>
          </cell>
          <cell r="G470">
            <v>0</v>
          </cell>
          <cell r="H470">
            <v>45</v>
          </cell>
          <cell r="I470">
            <v>146696.09</v>
          </cell>
          <cell r="J470">
            <v>597527.09000000008</v>
          </cell>
          <cell r="K470">
            <v>0</v>
          </cell>
          <cell r="L470">
            <v>744223.18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</row>
        <row r="471">
          <cell r="A471" t="str">
            <v>10X024</v>
          </cell>
          <cell r="B471" t="str">
            <v>No</v>
          </cell>
          <cell r="C471" t="str">
            <v>No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</row>
        <row r="472">
          <cell r="A472" t="str">
            <v>10X032</v>
          </cell>
          <cell r="B472" t="str">
            <v>Yes</v>
          </cell>
          <cell r="C472" t="str">
            <v>No</v>
          </cell>
          <cell r="D472">
            <v>30</v>
          </cell>
          <cell r="E472">
            <v>0</v>
          </cell>
          <cell r="F472">
            <v>0</v>
          </cell>
          <cell r="G472">
            <v>0</v>
          </cell>
          <cell r="H472">
            <v>30</v>
          </cell>
          <cell r="I472">
            <v>272673.26</v>
          </cell>
          <cell r="J472">
            <v>70827.69</v>
          </cell>
          <cell r="K472">
            <v>0</v>
          </cell>
          <cell r="L472">
            <v>343500.95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</row>
        <row r="473">
          <cell r="A473" t="str">
            <v>10X033</v>
          </cell>
          <cell r="B473" t="str">
            <v>Yes</v>
          </cell>
          <cell r="C473" t="str">
            <v>No</v>
          </cell>
          <cell r="D473">
            <v>60</v>
          </cell>
          <cell r="E473">
            <v>0</v>
          </cell>
          <cell r="F473">
            <v>0</v>
          </cell>
          <cell r="G473">
            <v>0</v>
          </cell>
          <cell r="H473">
            <v>60</v>
          </cell>
          <cell r="I473">
            <v>225572.04</v>
          </cell>
          <cell r="J473">
            <v>486880.78999999992</v>
          </cell>
          <cell r="K473">
            <v>0</v>
          </cell>
          <cell r="L473">
            <v>712452.83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</row>
        <row r="474">
          <cell r="A474" t="str">
            <v>10X037</v>
          </cell>
          <cell r="B474" t="str">
            <v>No</v>
          </cell>
          <cell r="C474" t="str">
            <v>No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</row>
        <row r="475">
          <cell r="A475" t="str">
            <v>10X045</v>
          </cell>
          <cell r="B475" t="str">
            <v>No</v>
          </cell>
          <cell r="C475" t="str">
            <v>No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</row>
        <row r="476">
          <cell r="A476" t="str">
            <v>10X046</v>
          </cell>
          <cell r="B476" t="str">
            <v>No</v>
          </cell>
          <cell r="C476" t="str">
            <v>No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</row>
        <row r="477">
          <cell r="A477" t="str">
            <v>10X051</v>
          </cell>
          <cell r="B477" t="str">
            <v>Yes</v>
          </cell>
          <cell r="C477" t="str">
            <v>Yes</v>
          </cell>
          <cell r="D477">
            <v>30</v>
          </cell>
          <cell r="E477">
            <v>0</v>
          </cell>
          <cell r="F477">
            <v>0</v>
          </cell>
          <cell r="G477">
            <v>0</v>
          </cell>
          <cell r="H477">
            <v>30</v>
          </cell>
          <cell r="I477">
            <v>269854.69</v>
          </cell>
          <cell r="J477">
            <v>59463.919999999984</v>
          </cell>
          <cell r="K477">
            <v>0</v>
          </cell>
          <cell r="L477">
            <v>329318.61</v>
          </cell>
          <cell r="M477">
            <v>1</v>
          </cell>
          <cell r="N477">
            <v>20398.88</v>
          </cell>
          <cell r="O477">
            <v>20398.88</v>
          </cell>
          <cell r="P477">
            <v>0</v>
          </cell>
          <cell r="Q477">
            <v>0</v>
          </cell>
          <cell r="R477">
            <v>101994.39</v>
          </cell>
          <cell r="S477">
            <v>61196.63</v>
          </cell>
          <cell r="T477">
            <v>203988.78</v>
          </cell>
          <cell r="U477">
            <v>0</v>
          </cell>
          <cell r="V477">
            <v>0</v>
          </cell>
          <cell r="W477">
            <v>203988.78</v>
          </cell>
        </row>
        <row r="478">
          <cell r="A478" t="str">
            <v>10X054</v>
          </cell>
          <cell r="B478" t="str">
            <v>Yes</v>
          </cell>
          <cell r="C478" t="str">
            <v>No</v>
          </cell>
          <cell r="D478">
            <v>45</v>
          </cell>
          <cell r="E478">
            <v>0</v>
          </cell>
          <cell r="F478">
            <v>0</v>
          </cell>
          <cell r="G478">
            <v>0</v>
          </cell>
          <cell r="H478">
            <v>45</v>
          </cell>
          <cell r="I478">
            <v>152653.65</v>
          </cell>
          <cell r="J478">
            <v>346627.65</v>
          </cell>
          <cell r="K478">
            <v>0</v>
          </cell>
          <cell r="L478">
            <v>499281.30000000005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</row>
        <row r="479">
          <cell r="A479" t="str">
            <v>10X056</v>
          </cell>
          <cell r="B479" t="str">
            <v>No</v>
          </cell>
          <cell r="C479" t="str">
            <v>No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</row>
        <row r="480">
          <cell r="A480" t="str">
            <v>10X059</v>
          </cell>
          <cell r="B480" t="str">
            <v>Yes</v>
          </cell>
          <cell r="C480" t="str">
            <v>No</v>
          </cell>
          <cell r="D480">
            <v>45</v>
          </cell>
          <cell r="E480">
            <v>0</v>
          </cell>
          <cell r="F480">
            <v>0</v>
          </cell>
          <cell r="G480">
            <v>0</v>
          </cell>
          <cell r="H480">
            <v>45</v>
          </cell>
          <cell r="I480">
            <v>112577.63</v>
          </cell>
          <cell r="J480">
            <v>654962.76</v>
          </cell>
          <cell r="K480">
            <v>0</v>
          </cell>
          <cell r="L480">
            <v>767540.39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</row>
        <row r="481">
          <cell r="A481" t="str">
            <v>10X077</v>
          </cell>
          <cell r="B481" t="str">
            <v>Yes</v>
          </cell>
          <cell r="C481" t="str">
            <v>No</v>
          </cell>
          <cell r="D481">
            <v>30</v>
          </cell>
          <cell r="E481">
            <v>0</v>
          </cell>
          <cell r="F481">
            <v>0</v>
          </cell>
          <cell r="G481">
            <v>0</v>
          </cell>
          <cell r="H481">
            <v>30</v>
          </cell>
          <cell r="I481">
            <v>247217.5</v>
          </cell>
          <cell r="J481">
            <v>57649.489999999991</v>
          </cell>
          <cell r="K481">
            <v>0</v>
          </cell>
          <cell r="L481">
            <v>304866.99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</row>
        <row r="482">
          <cell r="A482" t="str">
            <v>10X080</v>
          </cell>
          <cell r="B482" t="str">
            <v>No</v>
          </cell>
          <cell r="C482" t="str">
            <v>Yes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1</v>
          </cell>
          <cell r="N482">
            <v>1745065.3</v>
          </cell>
          <cell r="O482">
            <v>191004.53</v>
          </cell>
          <cell r="P482">
            <v>0</v>
          </cell>
          <cell r="Q482">
            <v>0</v>
          </cell>
          <cell r="R482">
            <v>255022.66</v>
          </cell>
          <cell r="S482">
            <v>153013.6</v>
          </cell>
          <cell r="T482">
            <v>2344106.0900000003</v>
          </cell>
          <cell r="U482">
            <v>1425085.28</v>
          </cell>
          <cell r="V482">
            <v>919020.81000000029</v>
          </cell>
          <cell r="W482">
            <v>0</v>
          </cell>
        </row>
        <row r="483">
          <cell r="A483" t="str">
            <v>10X081</v>
          </cell>
          <cell r="B483" t="str">
            <v>No</v>
          </cell>
          <cell r="C483" t="str">
            <v>No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</row>
        <row r="484">
          <cell r="A484" t="str">
            <v>10X085</v>
          </cell>
          <cell r="B484" t="str">
            <v>Yes</v>
          </cell>
          <cell r="C484" t="str">
            <v>Yes</v>
          </cell>
          <cell r="D484">
            <v>76</v>
          </cell>
          <cell r="E484">
            <v>0</v>
          </cell>
          <cell r="F484">
            <v>0</v>
          </cell>
          <cell r="G484">
            <v>0</v>
          </cell>
          <cell r="H484">
            <v>76</v>
          </cell>
          <cell r="I484">
            <v>534255.16</v>
          </cell>
          <cell r="J484">
            <v>571592.30999999994</v>
          </cell>
          <cell r="K484">
            <v>0</v>
          </cell>
          <cell r="L484">
            <v>1105847.47</v>
          </cell>
          <cell r="M484">
            <v>1</v>
          </cell>
          <cell r="N484">
            <v>485389.38</v>
          </cell>
          <cell r="O484">
            <v>154116.65</v>
          </cell>
          <cell r="P484">
            <v>0</v>
          </cell>
          <cell r="Q484">
            <v>0</v>
          </cell>
          <cell r="R484">
            <v>270583.25</v>
          </cell>
          <cell r="S484">
            <v>162349.95000000001</v>
          </cell>
          <cell r="T484">
            <v>1072439.23</v>
          </cell>
          <cell r="U484">
            <v>651983.02</v>
          </cell>
          <cell r="V484">
            <v>420456.20999999996</v>
          </cell>
          <cell r="W484">
            <v>0</v>
          </cell>
        </row>
        <row r="485">
          <cell r="A485" t="str">
            <v>10X086</v>
          </cell>
          <cell r="B485" t="str">
            <v>Yes</v>
          </cell>
          <cell r="C485" t="str">
            <v>No</v>
          </cell>
          <cell r="D485">
            <v>30</v>
          </cell>
          <cell r="E485">
            <v>0</v>
          </cell>
          <cell r="F485">
            <v>0</v>
          </cell>
          <cell r="G485">
            <v>0</v>
          </cell>
          <cell r="H485">
            <v>30</v>
          </cell>
          <cell r="I485">
            <v>265053.37</v>
          </cell>
          <cell r="J485">
            <v>85505.56</v>
          </cell>
          <cell r="K485">
            <v>0</v>
          </cell>
          <cell r="L485">
            <v>350558.93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</row>
        <row r="486">
          <cell r="A486" t="str">
            <v>10X091</v>
          </cell>
          <cell r="B486" t="str">
            <v>No</v>
          </cell>
          <cell r="C486" t="str">
            <v>No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</row>
        <row r="487">
          <cell r="A487" t="str">
            <v>10X094</v>
          </cell>
          <cell r="B487" t="str">
            <v>No</v>
          </cell>
          <cell r="C487" t="str">
            <v>No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</row>
        <row r="488">
          <cell r="A488" t="str">
            <v>10X095</v>
          </cell>
          <cell r="B488" t="str">
            <v>No</v>
          </cell>
          <cell r="C488" t="str">
            <v>No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</row>
        <row r="489">
          <cell r="A489" t="str">
            <v>10X118</v>
          </cell>
          <cell r="B489" t="str">
            <v>No</v>
          </cell>
          <cell r="C489" t="str">
            <v>No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</row>
        <row r="490">
          <cell r="A490" t="str">
            <v>10X141</v>
          </cell>
          <cell r="B490" t="str">
            <v>No</v>
          </cell>
          <cell r="C490" t="str">
            <v>No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</row>
        <row r="491">
          <cell r="A491" t="str">
            <v>10X159</v>
          </cell>
          <cell r="B491" t="str">
            <v>No</v>
          </cell>
          <cell r="C491" t="str">
            <v>No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</row>
        <row r="492">
          <cell r="A492" t="str">
            <v>10X205</v>
          </cell>
          <cell r="B492" t="str">
            <v>No</v>
          </cell>
          <cell r="C492" t="str">
            <v>Yes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1</v>
          </cell>
          <cell r="N492">
            <v>903585.85</v>
          </cell>
          <cell r="O492">
            <v>50404.4</v>
          </cell>
          <cell r="P492">
            <v>0</v>
          </cell>
          <cell r="Q492">
            <v>0</v>
          </cell>
          <cell r="R492">
            <v>252022.01</v>
          </cell>
          <cell r="S492">
            <v>151213.20000000001</v>
          </cell>
          <cell r="T492">
            <v>1357225.46</v>
          </cell>
          <cell r="U492">
            <v>518686.56</v>
          </cell>
          <cell r="V492">
            <v>334494.8899999999</v>
          </cell>
          <cell r="W492">
            <v>504044.01</v>
          </cell>
        </row>
        <row r="493">
          <cell r="A493" t="str">
            <v>10X206</v>
          </cell>
          <cell r="B493" t="str">
            <v>No</v>
          </cell>
          <cell r="C493" t="str">
            <v>No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</row>
        <row r="494">
          <cell r="A494" t="str">
            <v>10X207</v>
          </cell>
          <cell r="B494" t="str">
            <v>Yes</v>
          </cell>
          <cell r="C494" t="str">
            <v>No</v>
          </cell>
          <cell r="D494">
            <v>30</v>
          </cell>
          <cell r="E494">
            <v>0</v>
          </cell>
          <cell r="F494">
            <v>0</v>
          </cell>
          <cell r="G494">
            <v>0</v>
          </cell>
          <cell r="H494">
            <v>30</v>
          </cell>
          <cell r="I494">
            <v>85837.13</v>
          </cell>
          <cell r="J494">
            <v>253951.08999999997</v>
          </cell>
          <cell r="K494">
            <v>0</v>
          </cell>
          <cell r="L494">
            <v>339788.22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</row>
        <row r="495">
          <cell r="A495" t="str">
            <v>10X209</v>
          </cell>
          <cell r="B495" t="str">
            <v>Yes</v>
          </cell>
          <cell r="C495" t="str">
            <v>No</v>
          </cell>
          <cell r="D495">
            <v>30</v>
          </cell>
          <cell r="E495">
            <v>0</v>
          </cell>
          <cell r="F495">
            <v>0</v>
          </cell>
          <cell r="G495">
            <v>0</v>
          </cell>
          <cell r="H495">
            <v>30</v>
          </cell>
          <cell r="I495">
            <v>119628.27</v>
          </cell>
          <cell r="J495">
            <v>203101.78999999998</v>
          </cell>
          <cell r="K495">
            <v>0</v>
          </cell>
          <cell r="L495">
            <v>322730.06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</row>
        <row r="496">
          <cell r="A496" t="str">
            <v>10X213</v>
          </cell>
          <cell r="B496" t="str">
            <v>No</v>
          </cell>
          <cell r="C496" t="str">
            <v>No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</row>
        <row r="497">
          <cell r="A497" t="str">
            <v>10X225</v>
          </cell>
          <cell r="B497" t="str">
            <v>No</v>
          </cell>
          <cell r="C497" t="str">
            <v>No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</row>
        <row r="498">
          <cell r="A498" t="str">
            <v>10X226</v>
          </cell>
          <cell r="B498" t="str">
            <v>Yes</v>
          </cell>
          <cell r="C498" t="str">
            <v>No</v>
          </cell>
          <cell r="D498">
            <v>30</v>
          </cell>
          <cell r="E498">
            <v>0</v>
          </cell>
          <cell r="F498">
            <v>0</v>
          </cell>
          <cell r="G498">
            <v>0</v>
          </cell>
          <cell r="H498">
            <v>30</v>
          </cell>
          <cell r="I498">
            <v>100760.81</v>
          </cell>
          <cell r="J498">
            <v>235491.31</v>
          </cell>
          <cell r="K498">
            <v>0</v>
          </cell>
          <cell r="L498">
            <v>336252.12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</row>
        <row r="499">
          <cell r="A499" t="str">
            <v>10X228</v>
          </cell>
          <cell r="B499" t="str">
            <v>No</v>
          </cell>
          <cell r="C499" t="str">
            <v>No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</row>
        <row r="500">
          <cell r="A500" t="str">
            <v>10X237</v>
          </cell>
          <cell r="B500" t="str">
            <v>No</v>
          </cell>
          <cell r="C500" t="str">
            <v>No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</row>
        <row r="501">
          <cell r="A501" t="str">
            <v>10X243</v>
          </cell>
          <cell r="B501" t="str">
            <v>No</v>
          </cell>
          <cell r="C501" t="str">
            <v>No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</row>
        <row r="502">
          <cell r="A502" t="str">
            <v>10X244</v>
          </cell>
          <cell r="B502" t="str">
            <v>No</v>
          </cell>
          <cell r="C502" t="str">
            <v>No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</row>
        <row r="503">
          <cell r="A503" t="str">
            <v>10X246</v>
          </cell>
          <cell r="B503" t="str">
            <v>No</v>
          </cell>
          <cell r="C503" t="str">
            <v>Yes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1</v>
          </cell>
          <cell r="N503">
            <v>475161.46</v>
          </cell>
          <cell r="O503">
            <v>39424.449999999997</v>
          </cell>
          <cell r="P503">
            <v>0</v>
          </cell>
          <cell r="Q503">
            <v>0</v>
          </cell>
          <cell r="R503">
            <v>197122.25</v>
          </cell>
          <cell r="S503">
            <v>118273.35</v>
          </cell>
          <cell r="T503">
            <v>829981.51</v>
          </cell>
          <cell r="U503">
            <v>264903.71000000002</v>
          </cell>
          <cell r="V503">
            <v>170833.30000000005</v>
          </cell>
          <cell r="W503">
            <v>394244.5</v>
          </cell>
        </row>
        <row r="504">
          <cell r="A504" t="str">
            <v>10X254</v>
          </cell>
          <cell r="B504" t="str">
            <v>No</v>
          </cell>
          <cell r="C504" t="str">
            <v>No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</row>
        <row r="505">
          <cell r="A505" t="str">
            <v>10X264</v>
          </cell>
          <cell r="B505" t="str">
            <v>No</v>
          </cell>
          <cell r="C505" t="str">
            <v>No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</row>
        <row r="506">
          <cell r="A506" t="str">
            <v>10X268</v>
          </cell>
          <cell r="B506" t="str">
            <v>No</v>
          </cell>
          <cell r="C506" t="str">
            <v>No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</row>
        <row r="507">
          <cell r="A507" t="str">
            <v>10X279</v>
          </cell>
          <cell r="B507" t="str">
            <v>No</v>
          </cell>
          <cell r="C507" t="str">
            <v>No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</row>
        <row r="508">
          <cell r="A508" t="str">
            <v>10X280</v>
          </cell>
          <cell r="B508" t="str">
            <v>No</v>
          </cell>
          <cell r="C508" t="str">
            <v>No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</row>
        <row r="509">
          <cell r="A509" t="str">
            <v>10X284</v>
          </cell>
          <cell r="B509" t="str">
            <v>No</v>
          </cell>
          <cell r="C509" t="str">
            <v>No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</row>
        <row r="510">
          <cell r="A510" t="str">
            <v>10X291</v>
          </cell>
          <cell r="B510" t="str">
            <v>No</v>
          </cell>
          <cell r="C510" t="str">
            <v>No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</row>
        <row r="511">
          <cell r="A511" t="str">
            <v>10X306</v>
          </cell>
          <cell r="B511" t="str">
            <v>No</v>
          </cell>
          <cell r="C511" t="str">
            <v>No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</row>
        <row r="512">
          <cell r="A512" t="str">
            <v>10X307</v>
          </cell>
          <cell r="B512" t="str">
            <v>No</v>
          </cell>
          <cell r="C512" t="str">
            <v>No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</row>
        <row r="513">
          <cell r="A513" t="str">
            <v>10X308</v>
          </cell>
          <cell r="B513" t="str">
            <v>No</v>
          </cell>
          <cell r="C513" t="str">
            <v>No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</row>
        <row r="514">
          <cell r="A514" t="str">
            <v>10X310</v>
          </cell>
          <cell r="B514" t="str">
            <v>Yes</v>
          </cell>
          <cell r="C514" t="str">
            <v>No</v>
          </cell>
          <cell r="D514">
            <v>60</v>
          </cell>
          <cell r="E514">
            <v>0</v>
          </cell>
          <cell r="F514">
            <v>0</v>
          </cell>
          <cell r="G514">
            <v>0</v>
          </cell>
          <cell r="H514">
            <v>60</v>
          </cell>
          <cell r="I514">
            <v>202296.77</v>
          </cell>
          <cell r="J514">
            <v>493632.51</v>
          </cell>
          <cell r="K514">
            <v>0</v>
          </cell>
          <cell r="L514">
            <v>695929.28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</row>
        <row r="515">
          <cell r="A515" t="str">
            <v>10X315</v>
          </cell>
          <cell r="B515" t="str">
            <v>No</v>
          </cell>
          <cell r="C515" t="str">
            <v>No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</row>
        <row r="516">
          <cell r="A516" t="str">
            <v>10X319</v>
          </cell>
          <cell r="B516" t="str">
            <v>No</v>
          </cell>
          <cell r="C516" t="str">
            <v>No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</row>
        <row r="517">
          <cell r="A517" t="str">
            <v>10X331</v>
          </cell>
          <cell r="B517" t="str">
            <v>No</v>
          </cell>
          <cell r="C517" t="str">
            <v>Yes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1</v>
          </cell>
          <cell r="N517">
            <v>685998.89</v>
          </cell>
          <cell r="O517">
            <v>136974.64000000001</v>
          </cell>
          <cell r="P517">
            <v>0</v>
          </cell>
          <cell r="Q517">
            <v>0</v>
          </cell>
          <cell r="R517">
            <v>184873.21</v>
          </cell>
          <cell r="S517">
            <v>110923.93</v>
          </cell>
          <cell r="T517">
            <v>1118770.67</v>
          </cell>
          <cell r="U517">
            <v>680149.94</v>
          </cell>
          <cell r="V517">
            <v>438620.73</v>
          </cell>
          <cell r="W517">
            <v>0</v>
          </cell>
        </row>
        <row r="518">
          <cell r="A518" t="str">
            <v>10X340</v>
          </cell>
          <cell r="B518" t="str">
            <v>Yes</v>
          </cell>
          <cell r="C518" t="str">
            <v>No</v>
          </cell>
          <cell r="D518">
            <v>15</v>
          </cell>
          <cell r="E518">
            <v>0</v>
          </cell>
          <cell r="F518">
            <v>0</v>
          </cell>
          <cell r="G518">
            <v>0</v>
          </cell>
          <cell r="H518">
            <v>15</v>
          </cell>
          <cell r="I518">
            <v>40845.730000000003</v>
          </cell>
          <cell r="J518">
            <v>121689.06999999998</v>
          </cell>
          <cell r="K518">
            <v>0</v>
          </cell>
          <cell r="L518">
            <v>162534.79999999999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</row>
        <row r="519">
          <cell r="A519" t="str">
            <v>10X342</v>
          </cell>
          <cell r="B519" t="str">
            <v>No</v>
          </cell>
          <cell r="C519" t="str">
            <v>Yes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1</v>
          </cell>
          <cell r="N519">
            <v>12772.2</v>
          </cell>
          <cell r="O519">
            <v>12772.2</v>
          </cell>
          <cell r="P519">
            <v>0</v>
          </cell>
          <cell r="Q519">
            <v>0</v>
          </cell>
          <cell r="R519">
            <v>63861</v>
          </cell>
          <cell r="S519">
            <v>38316.6</v>
          </cell>
          <cell r="T519">
            <v>127722</v>
          </cell>
          <cell r="U519">
            <v>0</v>
          </cell>
          <cell r="V519">
            <v>0</v>
          </cell>
          <cell r="W519">
            <v>127722</v>
          </cell>
        </row>
        <row r="520">
          <cell r="A520" t="str">
            <v>10X344</v>
          </cell>
          <cell r="B520" t="str">
            <v>Yes</v>
          </cell>
          <cell r="C520" t="str">
            <v>No</v>
          </cell>
          <cell r="D520">
            <v>30</v>
          </cell>
          <cell r="E520">
            <v>0</v>
          </cell>
          <cell r="F520">
            <v>0</v>
          </cell>
          <cell r="G520">
            <v>0</v>
          </cell>
          <cell r="H520">
            <v>30</v>
          </cell>
          <cell r="I520">
            <v>256535.21</v>
          </cell>
          <cell r="J520">
            <v>79702.680000000022</v>
          </cell>
          <cell r="K520">
            <v>0</v>
          </cell>
          <cell r="L520">
            <v>336237.89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</row>
        <row r="521">
          <cell r="A521" t="str">
            <v>10X351</v>
          </cell>
          <cell r="B521" t="str">
            <v>No</v>
          </cell>
          <cell r="C521" t="str">
            <v>No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</row>
        <row r="522">
          <cell r="A522" t="str">
            <v>10X353</v>
          </cell>
          <cell r="B522" t="str">
            <v>No</v>
          </cell>
          <cell r="C522" t="str">
            <v>No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</row>
        <row r="523">
          <cell r="A523" t="str">
            <v>10X360</v>
          </cell>
          <cell r="B523" t="str">
            <v>Yes</v>
          </cell>
          <cell r="C523" t="str">
            <v>No</v>
          </cell>
          <cell r="D523">
            <v>45</v>
          </cell>
          <cell r="E523">
            <v>0</v>
          </cell>
          <cell r="F523">
            <v>0</v>
          </cell>
          <cell r="G523">
            <v>0</v>
          </cell>
          <cell r="H523">
            <v>45</v>
          </cell>
          <cell r="I523">
            <v>292874.14</v>
          </cell>
          <cell r="J523">
            <v>341925.32999999996</v>
          </cell>
          <cell r="K523">
            <v>0</v>
          </cell>
          <cell r="L523">
            <v>634799.47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</row>
        <row r="524">
          <cell r="A524" t="str">
            <v>10X363</v>
          </cell>
          <cell r="B524" t="str">
            <v>No</v>
          </cell>
          <cell r="C524" t="str">
            <v>Yes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1</v>
          </cell>
          <cell r="N524">
            <v>37498.85</v>
          </cell>
          <cell r="O524">
            <v>132498.85</v>
          </cell>
          <cell r="P524">
            <v>0</v>
          </cell>
          <cell r="Q524">
            <v>0</v>
          </cell>
          <cell r="R524">
            <v>187494.26</v>
          </cell>
          <cell r="S524">
            <v>112496.56</v>
          </cell>
          <cell r="T524">
            <v>469988.52</v>
          </cell>
          <cell r="U524">
            <v>285726.71000000002</v>
          </cell>
          <cell r="V524">
            <v>184261.81</v>
          </cell>
          <cell r="W524">
            <v>0</v>
          </cell>
        </row>
        <row r="525">
          <cell r="A525" t="str">
            <v>10X368</v>
          </cell>
          <cell r="B525" t="str">
            <v>No</v>
          </cell>
          <cell r="C525" t="str">
            <v>No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</row>
        <row r="526">
          <cell r="A526" t="str">
            <v>10X374</v>
          </cell>
          <cell r="B526" t="str">
            <v>No</v>
          </cell>
          <cell r="C526" t="str">
            <v>No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</row>
        <row r="527">
          <cell r="A527" t="str">
            <v>10X382</v>
          </cell>
          <cell r="B527" t="str">
            <v>No</v>
          </cell>
          <cell r="C527" t="str">
            <v>No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</row>
        <row r="528">
          <cell r="A528" t="str">
            <v>10X386</v>
          </cell>
          <cell r="B528" t="str">
            <v>Yes</v>
          </cell>
          <cell r="C528" t="str">
            <v>No</v>
          </cell>
          <cell r="D528">
            <v>60</v>
          </cell>
          <cell r="E528">
            <v>0</v>
          </cell>
          <cell r="F528">
            <v>0</v>
          </cell>
          <cell r="G528">
            <v>0</v>
          </cell>
          <cell r="H528">
            <v>60</v>
          </cell>
          <cell r="I528">
            <v>193999.26</v>
          </cell>
          <cell r="J528">
            <v>646821.30000000005</v>
          </cell>
          <cell r="K528">
            <v>0</v>
          </cell>
          <cell r="L528">
            <v>840820.56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</row>
        <row r="529">
          <cell r="A529" t="str">
            <v>10X390</v>
          </cell>
          <cell r="B529" t="str">
            <v>No</v>
          </cell>
          <cell r="C529" t="str">
            <v>No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</row>
        <row r="530">
          <cell r="A530" t="str">
            <v>10X391</v>
          </cell>
          <cell r="B530" t="str">
            <v>No</v>
          </cell>
          <cell r="C530" t="str">
            <v>Yes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1</v>
          </cell>
          <cell r="N530">
            <v>1502646.55</v>
          </cell>
          <cell r="O530">
            <v>181256.99</v>
          </cell>
          <cell r="P530">
            <v>0</v>
          </cell>
          <cell r="Q530">
            <v>0</v>
          </cell>
          <cell r="R530">
            <v>206284.95</v>
          </cell>
          <cell r="S530">
            <v>123770.97</v>
          </cell>
          <cell r="T530">
            <v>2013959.46</v>
          </cell>
          <cell r="U530">
            <v>1224374.6100000001</v>
          </cell>
          <cell r="V530">
            <v>789584.84999999986</v>
          </cell>
          <cell r="W530">
            <v>0</v>
          </cell>
        </row>
        <row r="531">
          <cell r="A531" t="str">
            <v>10X396</v>
          </cell>
          <cell r="B531" t="str">
            <v>Yes</v>
          </cell>
          <cell r="C531" t="str">
            <v>No</v>
          </cell>
          <cell r="D531">
            <v>30</v>
          </cell>
          <cell r="E531">
            <v>0</v>
          </cell>
          <cell r="F531">
            <v>0</v>
          </cell>
          <cell r="G531">
            <v>0</v>
          </cell>
          <cell r="H531">
            <v>30</v>
          </cell>
          <cell r="I531">
            <v>99267.06</v>
          </cell>
          <cell r="J531">
            <v>387747.71</v>
          </cell>
          <cell r="K531">
            <v>0</v>
          </cell>
          <cell r="L531">
            <v>487014.77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</row>
        <row r="532">
          <cell r="A532" t="str">
            <v>10X397</v>
          </cell>
          <cell r="B532" t="str">
            <v>No</v>
          </cell>
          <cell r="C532" t="str">
            <v>No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</row>
        <row r="533">
          <cell r="A533" t="str">
            <v>10X433</v>
          </cell>
          <cell r="B533" t="str">
            <v>No</v>
          </cell>
          <cell r="C533" t="str">
            <v>Yes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1</v>
          </cell>
          <cell r="N533">
            <v>1093390.3600000001</v>
          </cell>
          <cell r="O533">
            <v>145995.82999999999</v>
          </cell>
          <cell r="P533">
            <v>0</v>
          </cell>
          <cell r="Q533">
            <v>0</v>
          </cell>
          <cell r="R533">
            <v>179979.16</v>
          </cell>
          <cell r="S533">
            <v>107987.5</v>
          </cell>
          <cell r="T533">
            <v>1527352.85</v>
          </cell>
          <cell r="U533">
            <v>928545.03</v>
          </cell>
          <cell r="V533">
            <v>598807.82000000007</v>
          </cell>
          <cell r="W533">
            <v>0</v>
          </cell>
        </row>
        <row r="534">
          <cell r="A534" t="str">
            <v>10X434</v>
          </cell>
          <cell r="B534" t="str">
            <v>No</v>
          </cell>
          <cell r="C534" t="str">
            <v>No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</row>
        <row r="535">
          <cell r="A535" t="str">
            <v>10X437</v>
          </cell>
          <cell r="B535" t="str">
            <v>No</v>
          </cell>
          <cell r="C535" t="str">
            <v>No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</row>
        <row r="536">
          <cell r="A536" t="str">
            <v>10X438</v>
          </cell>
          <cell r="B536" t="str">
            <v>No</v>
          </cell>
          <cell r="C536" t="str">
            <v>Yes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1</v>
          </cell>
          <cell r="N536">
            <v>41689.5</v>
          </cell>
          <cell r="O536">
            <v>171689.5</v>
          </cell>
          <cell r="P536">
            <v>0</v>
          </cell>
          <cell r="Q536">
            <v>0</v>
          </cell>
          <cell r="R536">
            <v>208447.48</v>
          </cell>
          <cell r="S536">
            <v>125068.49</v>
          </cell>
          <cell r="T536">
            <v>546894.97</v>
          </cell>
          <cell r="U536">
            <v>332481.53000000003</v>
          </cell>
          <cell r="V536">
            <v>214413.43999999994</v>
          </cell>
          <cell r="W536">
            <v>0</v>
          </cell>
        </row>
        <row r="537">
          <cell r="A537" t="str">
            <v>10X439</v>
          </cell>
          <cell r="B537" t="str">
            <v>No</v>
          </cell>
          <cell r="C537" t="str">
            <v>No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</row>
        <row r="538">
          <cell r="A538" t="str">
            <v>10X440</v>
          </cell>
          <cell r="B538" t="str">
            <v>No</v>
          </cell>
          <cell r="C538" t="str">
            <v>Yes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</v>
          </cell>
          <cell r="N538">
            <v>3632242.95</v>
          </cell>
          <cell r="O538">
            <v>258741.18</v>
          </cell>
          <cell r="P538">
            <v>0</v>
          </cell>
          <cell r="Q538">
            <v>0</v>
          </cell>
          <cell r="R538">
            <v>403705.92</v>
          </cell>
          <cell r="S538">
            <v>242223.55</v>
          </cell>
          <cell r="T538">
            <v>4536913.6000000006</v>
          </cell>
          <cell r="U538">
            <v>2758189.5</v>
          </cell>
          <cell r="V538">
            <v>1778724.1000000006</v>
          </cell>
          <cell r="W538">
            <v>0</v>
          </cell>
        </row>
        <row r="539">
          <cell r="A539" t="str">
            <v>10X442</v>
          </cell>
          <cell r="B539" t="str">
            <v>No</v>
          </cell>
          <cell r="C539" t="str">
            <v>No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</row>
        <row r="540">
          <cell r="A540" t="str">
            <v>10X445</v>
          </cell>
          <cell r="B540" t="str">
            <v>No</v>
          </cell>
          <cell r="C540" t="str">
            <v>No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</row>
        <row r="541">
          <cell r="A541" t="str">
            <v>10X447</v>
          </cell>
          <cell r="B541" t="str">
            <v>No</v>
          </cell>
          <cell r="C541" t="str">
            <v>No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</row>
        <row r="542">
          <cell r="A542" t="str">
            <v>10X477</v>
          </cell>
          <cell r="B542" t="str">
            <v>No</v>
          </cell>
          <cell r="C542" t="str">
            <v>No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</row>
        <row r="543">
          <cell r="A543" t="str">
            <v>10X524</v>
          </cell>
          <cell r="B543" t="str">
            <v>No</v>
          </cell>
          <cell r="C543" t="str">
            <v>No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</row>
        <row r="544">
          <cell r="A544" t="str">
            <v>10X546</v>
          </cell>
          <cell r="B544" t="str">
            <v>No</v>
          </cell>
          <cell r="C544" t="str">
            <v>No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</row>
        <row r="545">
          <cell r="A545" t="str">
            <v>10X549</v>
          </cell>
          <cell r="B545" t="str">
            <v>No</v>
          </cell>
          <cell r="C545" t="str">
            <v>No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</row>
        <row r="546">
          <cell r="A546" t="str">
            <v>10X565</v>
          </cell>
          <cell r="B546" t="str">
            <v>No</v>
          </cell>
          <cell r="C546" t="str">
            <v>No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</row>
        <row r="547">
          <cell r="A547" t="str">
            <v>10X696</v>
          </cell>
          <cell r="B547" t="str">
            <v>No</v>
          </cell>
          <cell r="C547" t="str">
            <v>No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</row>
        <row r="548">
          <cell r="A548" t="str">
            <v>10XP10</v>
          </cell>
          <cell r="B548" t="str">
            <v>Yes</v>
          </cell>
          <cell r="C548" t="str">
            <v>No</v>
          </cell>
          <cell r="D548">
            <v>250</v>
          </cell>
          <cell r="E548">
            <v>0</v>
          </cell>
          <cell r="F548">
            <v>0</v>
          </cell>
          <cell r="G548">
            <v>0</v>
          </cell>
          <cell r="H548">
            <v>250</v>
          </cell>
          <cell r="I548">
            <v>3425638.98</v>
          </cell>
          <cell r="J548">
            <v>5724611.3300000001</v>
          </cell>
          <cell r="K548">
            <v>0</v>
          </cell>
          <cell r="L548">
            <v>9150250.3100000005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</row>
        <row r="549">
          <cell r="A549" t="str">
            <v>11X016</v>
          </cell>
          <cell r="B549" t="str">
            <v>Yes</v>
          </cell>
          <cell r="C549" t="str">
            <v>No</v>
          </cell>
          <cell r="D549">
            <v>30</v>
          </cell>
          <cell r="E549">
            <v>0</v>
          </cell>
          <cell r="F549">
            <v>0</v>
          </cell>
          <cell r="G549">
            <v>0</v>
          </cell>
          <cell r="H549">
            <v>30</v>
          </cell>
          <cell r="I549">
            <v>87091.48</v>
          </cell>
          <cell r="J549">
            <v>307630.2</v>
          </cell>
          <cell r="K549">
            <v>0</v>
          </cell>
          <cell r="L549">
            <v>394721.68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</row>
        <row r="550">
          <cell r="A550" t="str">
            <v>11X019</v>
          </cell>
          <cell r="B550" t="str">
            <v>No</v>
          </cell>
          <cell r="C550" t="str">
            <v>No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</row>
        <row r="551">
          <cell r="A551" t="str">
            <v>11X021</v>
          </cell>
          <cell r="B551" t="str">
            <v>No</v>
          </cell>
          <cell r="C551" t="str">
            <v>No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</row>
        <row r="552">
          <cell r="A552" t="str">
            <v>11X041</v>
          </cell>
          <cell r="B552" t="str">
            <v>No</v>
          </cell>
          <cell r="C552" t="str">
            <v>No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</row>
        <row r="553">
          <cell r="A553" t="str">
            <v>11X068</v>
          </cell>
          <cell r="B553" t="str">
            <v>Yes</v>
          </cell>
          <cell r="C553" t="str">
            <v>No</v>
          </cell>
          <cell r="D553">
            <v>15</v>
          </cell>
          <cell r="E553">
            <v>0</v>
          </cell>
          <cell r="F553">
            <v>0</v>
          </cell>
          <cell r="G553">
            <v>0</v>
          </cell>
          <cell r="H553">
            <v>15</v>
          </cell>
          <cell r="I553">
            <v>47697.58</v>
          </cell>
          <cell r="J553">
            <v>116340.43999999999</v>
          </cell>
          <cell r="K553">
            <v>0</v>
          </cell>
          <cell r="L553">
            <v>164038.01999999999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</row>
        <row r="554">
          <cell r="A554" t="str">
            <v>11X076</v>
          </cell>
          <cell r="B554" t="str">
            <v>No</v>
          </cell>
          <cell r="C554" t="str">
            <v>No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</row>
        <row r="555">
          <cell r="A555" t="str">
            <v>11X078</v>
          </cell>
          <cell r="B555" t="str">
            <v>Yes</v>
          </cell>
          <cell r="C555" t="str">
            <v>No</v>
          </cell>
          <cell r="D555">
            <v>30</v>
          </cell>
          <cell r="E555">
            <v>0</v>
          </cell>
          <cell r="F555">
            <v>0</v>
          </cell>
          <cell r="G555">
            <v>0</v>
          </cell>
          <cell r="H555">
            <v>30</v>
          </cell>
          <cell r="I555">
            <v>250115.45</v>
          </cell>
          <cell r="J555">
            <v>105909.44</v>
          </cell>
          <cell r="K555">
            <v>0</v>
          </cell>
          <cell r="L555">
            <v>356024.89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</row>
        <row r="556">
          <cell r="A556" t="str">
            <v>11X083</v>
          </cell>
          <cell r="B556" t="str">
            <v>No</v>
          </cell>
          <cell r="C556" t="str">
            <v>Yes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1</v>
          </cell>
          <cell r="N556">
            <v>16666.7</v>
          </cell>
          <cell r="O556">
            <v>16666.7</v>
          </cell>
          <cell r="P556">
            <v>0</v>
          </cell>
          <cell r="Q556">
            <v>0</v>
          </cell>
          <cell r="R556">
            <v>83333.5</v>
          </cell>
          <cell r="S556">
            <v>50000.1</v>
          </cell>
          <cell r="T556">
            <v>166667</v>
          </cell>
          <cell r="U556">
            <v>101324.21</v>
          </cell>
          <cell r="V556">
            <v>65342.789999999994</v>
          </cell>
          <cell r="W556">
            <v>0</v>
          </cell>
        </row>
        <row r="557">
          <cell r="A557" t="str">
            <v>11X087</v>
          </cell>
          <cell r="B557" t="str">
            <v>No</v>
          </cell>
          <cell r="C557" t="str">
            <v>No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</row>
        <row r="558">
          <cell r="A558" t="str">
            <v>11X089</v>
          </cell>
          <cell r="B558" t="str">
            <v>Yes</v>
          </cell>
          <cell r="C558" t="str">
            <v>No</v>
          </cell>
          <cell r="D558">
            <v>45</v>
          </cell>
          <cell r="E558">
            <v>0</v>
          </cell>
          <cell r="F558">
            <v>0</v>
          </cell>
          <cell r="G558">
            <v>0</v>
          </cell>
          <cell r="H558">
            <v>45</v>
          </cell>
          <cell r="I558">
            <v>394326.83</v>
          </cell>
          <cell r="J558">
            <v>91238.52999999997</v>
          </cell>
          <cell r="K558">
            <v>0</v>
          </cell>
          <cell r="L558">
            <v>485565.36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59">
          <cell r="A559" t="str">
            <v>11X096</v>
          </cell>
          <cell r="B559" t="str">
            <v>No</v>
          </cell>
          <cell r="C559" t="str">
            <v>Yes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1</v>
          </cell>
          <cell r="N559">
            <v>374598.98</v>
          </cell>
          <cell r="O559">
            <v>43339.06</v>
          </cell>
          <cell r="P559">
            <v>0</v>
          </cell>
          <cell r="Q559">
            <v>0</v>
          </cell>
          <cell r="R559">
            <v>216695.32</v>
          </cell>
          <cell r="S559">
            <v>130017.19</v>
          </cell>
          <cell r="T559">
            <v>764650.55</v>
          </cell>
          <cell r="U559">
            <v>201387.48</v>
          </cell>
          <cell r="V559">
            <v>129872.42000000004</v>
          </cell>
          <cell r="W559">
            <v>433390.65</v>
          </cell>
        </row>
        <row r="560">
          <cell r="A560" t="str">
            <v>11X097</v>
          </cell>
          <cell r="B560" t="str">
            <v>Yes</v>
          </cell>
          <cell r="C560" t="str">
            <v>No</v>
          </cell>
          <cell r="D560">
            <v>15</v>
          </cell>
          <cell r="E560">
            <v>0</v>
          </cell>
          <cell r="F560">
            <v>0</v>
          </cell>
          <cell r="G560">
            <v>0</v>
          </cell>
          <cell r="H560">
            <v>15</v>
          </cell>
          <cell r="I560">
            <v>62953.75</v>
          </cell>
          <cell r="J560">
            <v>110965.04000000001</v>
          </cell>
          <cell r="K560">
            <v>0</v>
          </cell>
          <cell r="L560">
            <v>173918.79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</row>
        <row r="561">
          <cell r="A561" t="str">
            <v>11X103</v>
          </cell>
          <cell r="B561" t="str">
            <v>No</v>
          </cell>
          <cell r="C561" t="str">
            <v>No</v>
          </cell>
          <cell r="D561">
            <v>15</v>
          </cell>
          <cell r="E561">
            <v>0</v>
          </cell>
          <cell r="F561">
            <v>0</v>
          </cell>
          <cell r="G561">
            <v>0</v>
          </cell>
          <cell r="H561">
            <v>15</v>
          </cell>
          <cell r="I561">
            <v>51914.18</v>
          </cell>
          <cell r="J561">
            <v>91506.23000000001</v>
          </cell>
          <cell r="K561">
            <v>0</v>
          </cell>
          <cell r="L561">
            <v>143420.41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</row>
        <row r="562">
          <cell r="A562" t="str">
            <v>11X105</v>
          </cell>
          <cell r="B562" t="str">
            <v>Yes</v>
          </cell>
          <cell r="C562" t="str">
            <v>Yes</v>
          </cell>
          <cell r="D562">
            <v>45</v>
          </cell>
          <cell r="E562">
            <v>0</v>
          </cell>
          <cell r="F562">
            <v>0</v>
          </cell>
          <cell r="G562">
            <v>0</v>
          </cell>
          <cell r="H562">
            <v>45</v>
          </cell>
          <cell r="I562">
            <v>198204.93</v>
          </cell>
          <cell r="J562">
            <v>349364.73000000004</v>
          </cell>
          <cell r="K562">
            <v>0</v>
          </cell>
          <cell r="L562">
            <v>547569.66</v>
          </cell>
          <cell r="M562">
            <v>1</v>
          </cell>
          <cell r="N562">
            <v>12772.2</v>
          </cell>
          <cell r="O562">
            <v>12772.2</v>
          </cell>
          <cell r="P562">
            <v>0</v>
          </cell>
          <cell r="Q562">
            <v>0</v>
          </cell>
          <cell r="R562">
            <v>63861</v>
          </cell>
          <cell r="S562">
            <v>38316.6</v>
          </cell>
          <cell r="T562">
            <v>127722</v>
          </cell>
          <cell r="U562">
            <v>0</v>
          </cell>
          <cell r="V562">
            <v>0</v>
          </cell>
          <cell r="W562">
            <v>127722</v>
          </cell>
        </row>
        <row r="563">
          <cell r="A563" t="str">
            <v>11X106</v>
          </cell>
          <cell r="B563" t="str">
            <v>Yes</v>
          </cell>
          <cell r="C563" t="str">
            <v>No</v>
          </cell>
          <cell r="D563">
            <v>45</v>
          </cell>
          <cell r="E563">
            <v>0</v>
          </cell>
          <cell r="F563">
            <v>0</v>
          </cell>
          <cell r="G563">
            <v>0</v>
          </cell>
          <cell r="H563">
            <v>45</v>
          </cell>
          <cell r="I563">
            <v>308364.03000000003</v>
          </cell>
          <cell r="J563">
            <v>120927.62</v>
          </cell>
          <cell r="K563">
            <v>0</v>
          </cell>
          <cell r="L563">
            <v>429291.65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</row>
        <row r="564">
          <cell r="A564" t="str">
            <v>11X108</v>
          </cell>
          <cell r="B564" t="str">
            <v>Yes</v>
          </cell>
          <cell r="C564" t="str">
            <v>No</v>
          </cell>
          <cell r="D564">
            <v>15</v>
          </cell>
          <cell r="E564">
            <v>0</v>
          </cell>
          <cell r="F564">
            <v>0</v>
          </cell>
          <cell r="G564">
            <v>0</v>
          </cell>
          <cell r="H564">
            <v>15</v>
          </cell>
          <cell r="I564">
            <v>125065.89</v>
          </cell>
          <cell r="J564">
            <v>33202.900000000009</v>
          </cell>
          <cell r="K564">
            <v>0</v>
          </cell>
          <cell r="L564">
            <v>158268.79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</row>
        <row r="565">
          <cell r="A565" t="str">
            <v>11X111</v>
          </cell>
          <cell r="B565" t="str">
            <v>Yes</v>
          </cell>
          <cell r="C565" t="str">
            <v>Yes</v>
          </cell>
          <cell r="D565">
            <v>45</v>
          </cell>
          <cell r="E565">
            <v>0</v>
          </cell>
          <cell r="F565">
            <v>0</v>
          </cell>
          <cell r="G565">
            <v>0</v>
          </cell>
          <cell r="H565">
            <v>45</v>
          </cell>
          <cell r="I565">
            <v>90565.47</v>
          </cell>
          <cell r="J565">
            <v>576292.74</v>
          </cell>
          <cell r="K565">
            <v>0</v>
          </cell>
          <cell r="L565">
            <v>666858.21</v>
          </cell>
          <cell r="M565">
            <v>1</v>
          </cell>
          <cell r="N565">
            <v>30729.75</v>
          </cell>
          <cell r="O565">
            <v>30729.75</v>
          </cell>
          <cell r="P565">
            <v>0</v>
          </cell>
          <cell r="Q565">
            <v>0</v>
          </cell>
          <cell r="R565">
            <v>153648.73000000001</v>
          </cell>
          <cell r="S565">
            <v>92189.24</v>
          </cell>
          <cell r="T565">
            <v>307297.47000000003</v>
          </cell>
          <cell r="U565">
            <v>0.01</v>
          </cell>
          <cell r="V565">
            <v>1.0000000009313226E-2</v>
          </cell>
          <cell r="W565">
            <v>307297.45</v>
          </cell>
        </row>
        <row r="566">
          <cell r="A566" t="str">
            <v>11X112</v>
          </cell>
          <cell r="B566" t="str">
            <v>Yes</v>
          </cell>
          <cell r="C566" t="str">
            <v>Yes</v>
          </cell>
          <cell r="D566">
            <v>45</v>
          </cell>
          <cell r="E566">
            <v>0</v>
          </cell>
          <cell r="F566">
            <v>0</v>
          </cell>
          <cell r="G566">
            <v>0</v>
          </cell>
          <cell r="H566">
            <v>45</v>
          </cell>
          <cell r="I566">
            <v>249973.31</v>
          </cell>
          <cell r="J566">
            <v>653806.90999999992</v>
          </cell>
          <cell r="K566">
            <v>0</v>
          </cell>
          <cell r="L566">
            <v>903780.22</v>
          </cell>
          <cell r="M566">
            <v>1</v>
          </cell>
          <cell r="N566">
            <v>663568.06000000006</v>
          </cell>
          <cell r="O566">
            <v>98088.639999999999</v>
          </cell>
          <cell r="P566">
            <v>0</v>
          </cell>
          <cell r="Q566">
            <v>0</v>
          </cell>
          <cell r="R566">
            <v>190443.21</v>
          </cell>
          <cell r="S566">
            <v>114265.92</v>
          </cell>
          <cell r="T566">
            <v>1066365.83</v>
          </cell>
          <cell r="U566">
            <v>648290.73</v>
          </cell>
          <cell r="V566">
            <v>418075.10000000009</v>
          </cell>
          <cell r="W566">
            <v>0</v>
          </cell>
        </row>
        <row r="567">
          <cell r="A567" t="str">
            <v>11X121</v>
          </cell>
          <cell r="B567" t="str">
            <v>Yes</v>
          </cell>
          <cell r="C567" t="str">
            <v>No</v>
          </cell>
          <cell r="D567">
            <v>30</v>
          </cell>
          <cell r="E567">
            <v>0</v>
          </cell>
          <cell r="F567">
            <v>0</v>
          </cell>
          <cell r="G567">
            <v>0</v>
          </cell>
          <cell r="H567">
            <v>30</v>
          </cell>
          <cell r="I567">
            <v>102987.98</v>
          </cell>
          <cell r="J567">
            <v>264887.53000000003</v>
          </cell>
          <cell r="K567">
            <v>0</v>
          </cell>
          <cell r="L567">
            <v>367875.51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</row>
        <row r="568">
          <cell r="A568" t="str">
            <v>11X127</v>
          </cell>
          <cell r="B568" t="str">
            <v>No</v>
          </cell>
          <cell r="C568" t="str">
            <v>No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</row>
        <row r="569">
          <cell r="A569" t="str">
            <v>11X144</v>
          </cell>
          <cell r="B569" t="str">
            <v>No</v>
          </cell>
          <cell r="C569" t="str">
            <v>No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</row>
        <row r="570">
          <cell r="A570" t="str">
            <v>11X153</v>
          </cell>
          <cell r="B570" t="str">
            <v>Yes</v>
          </cell>
          <cell r="C570" t="str">
            <v>No</v>
          </cell>
          <cell r="D570">
            <v>15</v>
          </cell>
          <cell r="E570">
            <v>0</v>
          </cell>
          <cell r="F570">
            <v>0</v>
          </cell>
          <cell r="G570">
            <v>0</v>
          </cell>
          <cell r="H570">
            <v>15</v>
          </cell>
          <cell r="I570">
            <v>116664.79</v>
          </cell>
          <cell r="J570">
            <v>52503.960000000006</v>
          </cell>
          <cell r="K570">
            <v>0</v>
          </cell>
          <cell r="L570">
            <v>169168.75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</row>
        <row r="571">
          <cell r="A571" t="str">
            <v>11X160</v>
          </cell>
          <cell r="B571" t="str">
            <v>Yes</v>
          </cell>
          <cell r="C571" t="str">
            <v>No</v>
          </cell>
          <cell r="D571">
            <v>45</v>
          </cell>
          <cell r="E571">
            <v>0</v>
          </cell>
          <cell r="F571">
            <v>0</v>
          </cell>
          <cell r="G571">
            <v>0</v>
          </cell>
          <cell r="H571">
            <v>45</v>
          </cell>
          <cell r="I571">
            <v>125690.8</v>
          </cell>
          <cell r="J571">
            <v>374335.17</v>
          </cell>
          <cell r="K571">
            <v>0</v>
          </cell>
          <cell r="L571">
            <v>500025.97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</row>
        <row r="572">
          <cell r="A572" t="str">
            <v>11X169</v>
          </cell>
          <cell r="B572" t="str">
            <v>Yes</v>
          </cell>
          <cell r="C572" t="str">
            <v>No</v>
          </cell>
          <cell r="D572">
            <v>30</v>
          </cell>
          <cell r="E572">
            <v>0</v>
          </cell>
          <cell r="F572">
            <v>0</v>
          </cell>
          <cell r="G572">
            <v>0</v>
          </cell>
          <cell r="H572">
            <v>30</v>
          </cell>
          <cell r="I572">
            <v>99430.38</v>
          </cell>
          <cell r="J572">
            <v>235414.65000000002</v>
          </cell>
          <cell r="K572">
            <v>0</v>
          </cell>
          <cell r="L572">
            <v>334845.03000000003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</row>
        <row r="573">
          <cell r="A573" t="str">
            <v>11X175</v>
          </cell>
          <cell r="B573" t="str">
            <v>No</v>
          </cell>
          <cell r="C573" t="str">
            <v>No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</row>
        <row r="574">
          <cell r="A574" t="str">
            <v>11X178</v>
          </cell>
          <cell r="B574" t="str">
            <v>No</v>
          </cell>
          <cell r="C574" t="str">
            <v>No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</row>
        <row r="575">
          <cell r="A575" t="str">
            <v>11X180</v>
          </cell>
          <cell r="B575" t="str">
            <v>No</v>
          </cell>
          <cell r="C575" t="str">
            <v>No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</row>
        <row r="576">
          <cell r="A576" t="str">
            <v>11X181</v>
          </cell>
          <cell r="B576" t="str">
            <v>No</v>
          </cell>
          <cell r="C576" t="str">
            <v>No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</row>
        <row r="577">
          <cell r="A577" t="str">
            <v>11X189</v>
          </cell>
          <cell r="B577" t="str">
            <v>Yes</v>
          </cell>
          <cell r="C577" t="str">
            <v>No</v>
          </cell>
          <cell r="D577">
            <v>45</v>
          </cell>
          <cell r="E577">
            <v>0</v>
          </cell>
          <cell r="F577">
            <v>0</v>
          </cell>
          <cell r="G577">
            <v>0</v>
          </cell>
          <cell r="H577">
            <v>45</v>
          </cell>
          <cell r="I577">
            <v>106230.2</v>
          </cell>
          <cell r="J577">
            <v>393040.74</v>
          </cell>
          <cell r="K577">
            <v>0</v>
          </cell>
          <cell r="L577">
            <v>499270.94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</row>
        <row r="578">
          <cell r="A578" t="str">
            <v>11X194</v>
          </cell>
          <cell r="B578" t="str">
            <v>No</v>
          </cell>
          <cell r="C578" t="str">
            <v>No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</row>
        <row r="579">
          <cell r="A579" t="str">
            <v>11X249</v>
          </cell>
          <cell r="B579" t="str">
            <v>No</v>
          </cell>
          <cell r="C579" t="str">
            <v>No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</row>
        <row r="580">
          <cell r="A580" t="str">
            <v>11X253</v>
          </cell>
          <cell r="B580" t="str">
            <v>No</v>
          </cell>
          <cell r="C580" t="str">
            <v>No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</row>
        <row r="581">
          <cell r="A581" t="str">
            <v>11X265</v>
          </cell>
          <cell r="B581" t="str">
            <v>No</v>
          </cell>
          <cell r="C581" t="str">
            <v>No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</row>
        <row r="582">
          <cell r="A582" t="str">
            <v>11X270</v>
          </cell>
          <cell r="B582" t="str">
            <v>No</v>
          </cell>
          <cell r="C582" t="str">
            <v>No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</row>
        <row r="583">
          <cell r="A583" t="str">
            <v>11X275</v>
          </cell>
          <cell r="B583" t="str">
            <v>No</v>
          </cell>
          <cell r="C583" t="str">
            <v>No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</row>
        <row r="584">
          <cell r="A584" t="str">
            <v>11X287</v>
          </cell>
          <cell r="B584" t="str">
            <v>No</v>
          </cell>
          <cell r="C584" t="str">
            <v>Yes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1</v>
          </cell>
          <cell r="N584">
            <v>887738.88</v>
          </cell>
          <cell r="O584">
            <v>59853.4</v>
          </cell>
          <cell r="P584">
            <v>0</v>
          </cell>
          <cell r="Q584">
            <v>0</v>
          </cell>
          <cell r="R584">
            <v>299267</v>
          </cell>
          <cell r="S584">
            <v>179560.2</v>
          </cell>
          <cell r="T584">
            <v>1426419.48</v>
          </cell>
          <cell r="U584">
            <v>867183.19</v>
          </cell>
          <cell r="V584">
            <v>559236.29</v>
          </cell>
          <cell r="W584">
            <v>0</v>
          </cell>
        </row>
        <row r="585">
          <cell r="A585" t="str">
            <v>11X288</v>
          </cell>
          <cell r="B585" t="str">
            <v>No</v>
          </cell>
          <cell r="C585" t="str">
            <v>No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6">
          <cell r="A586" t="str">
            <v>11X290</v>
          </cell>
          <cell r="B586" t="str">
            <v>No</v>
          </cell>
          <cell r="C586" t="str">
            <v>No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</row>
        <row r="587">
          <cell r="A587" t="str">
            <v>11X299</v>
          </cell>
          <cell r="B587" t="str">
            <v>No</v>
          </cell>
          <cell r="C587" t="str">
            <v>No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</row>
        <row r="588">
          <cell r="A588" t="str">
            <v>11X326</v>
          </cell>
          <cell r="B588" t="str">
            <v>No</v>
          </cell>
          <cell r="C588" t="str">
            <v>No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</row>
        <row r="589">
          <cell r="A589" t="str">
            <v>11X355</v>
          </cell>
          <cell r="B589" t="str">
            <v>No</v>
          </cell>
          <cell r="C589" t="str">
            <v>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</row>
        <row r="590">
          <cell r="A590" t="str">
            <v>11X357</v>
          </cell>
          <cell r="B590" t="str">
            <v>Yes</v>
          </cell>
          <cell r="C590" t="str">
            <v>No</v>
          </cell>
          <cell r="D590">
            <v>30</v>
          </cell>
          <cell r="E590">
            <v>0</v>
          </cell>
          <cell r="F590">
            <v>0</v>
          </cell>
          <cell r="G590">
            <v>0</v>
          </cell>
          <cell r="H590">
            <v>30</v>
          </cell>
          <cell r="I590">
            <v>284713.95</v>
          </cell>
          <cell r="J590">
            <v>58611.549999999988</v>
          </cell>
          <cell r="K590">
            <v>0</v>
          </cell>
          <cell r="L590">
            <v>343325.5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</row>
        <row r="591">
          <cell r="A591" t="str">
            <v>11X370</v>
          </cell>
          <cell r="B591" t="str">
            <v>No</v>
          </cell>
          <cell r="C591" t="str">
            <v>Yes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1</v>
          </cell>
          <cell r="N591">
            <v>778752.04</v>
          </cell>
          <cell r="O591">
            <v>164134.82</v>
          </cell>
          <cell r="P591">
            <v>0</v>
          </cell>
          <cell r="Q591">
            <v>0</v>
          </cell>
          <cell r="R591">
            <v>185674.11</v>
          </cell>
          <cell r="S591">
            <v>111404.46</v>
          </cell>
          <cell r="T591">
            <v>1239965.4300000002</v>
          </cell>
          <cell r="U591">
            <v>753829.57</v>
          </cell>
          <cell r="V591">
            <v>486135.86000000022</v>
          </cell>
          <cell r="W591">
            <v>0</v>
          </cell>
        </row>
        <row r="592">
          <cell r="A592" t="str">
            <v>11X418</v>
          </cell>
          <cell r="B592" t="str">
            <v>No</v>
          </cell>
          <cell r="C592" t="str">
            <v>No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</row>
        <row r="593">
          <cell r="A593" t="str">
            <v>11X455</v>
          </cell>
          <cell r="B593" t="str">
            <v>No</v>
          </cell>
          <cell r="C593" t="str">
            <v>No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</row>
        <row r="594">
          <cell r="A594" t="str">
            <v>11X462</v>
          </cell>
          <cell r="B594" t="str">
            <v>No</v>
          </cell>
          <cell r="C594" t="str">
            <v>No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</row>
        <row r="595">
          <cell r="A595" t="str">
            <v>11X468</v>
          </cell>
          <cell r="B595" t="str">
            <v>No</v>
          </cell>
          <cell r="C595" t="str">
            <v>No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</row>
        <row r="596">
          <cell r="A596" t="str">
            <v>11X481</v>
          </cell>
          <cell r="B596" t="str">
            <v>No</v>
          </cell>
          <cell r="C596" t="str">
            <v>No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</row>
        <row r="597">
          <cell r="A597" t="str">
            <v>11X483</v>
          </cell>
          <cell r="B597" t="str">
            <v>No</v>
          </cell>
          <cell r="C597" t="str">
            <v>No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</row>
        <row r="598">
          <cell r="A598" t="str">
            <v>11X498</v>
          </cell>
          <cell r="B598" t="str">
            <v>No</v>
          </cell>
          <cell r="C598" t="str">
            <v>No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</row>
        <row r="599">
          <cell r="A599" t="str">
            <v>11X508</v>
          </cell>
          <cell r="B599" t="str">
            <v>No</v>
          </cell>
          <cell r="C599" t="str">
            <v>Yes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1</v>
          </cell>
          <cell r="N599">
            <v>36357</v>
          </cell>
          <cell r="O599">
            <v>36357</v>
          </cell>
          <cell r="P599">
            <v>0</v>
          </cell>
          <cell r="Q599">
            <v>0</v>
          </cell>
          <cell r="R599">
            <v>181785.02</v>
          </cell>
          <cell r="S599">
            <v>109071.01</v>
          </cell>
          <cell r="T599">
            <v>363570.02999999997</v>
          </cell>
          <cell r="U599">
            <v>-0.01</v>
          </cell>
          <cell r="V599">
            <v>0</v>
          </cell>
          <cell r="W599">
            <v>363570.04</v>
          </cell>
        </row>
        <row r="600">
          <cell r="A600" t="str">
            <v>11X509</v>
          </cell>
          <cell r="B600" t="str">
            <v>No</v>
          </cell>
          <cell r="C600" t="str">
            <v>No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</row>
        <row r="601">
          <cell r="A601" t="str">
            <v>11X513</v>
          </cell>
          <cell r="B601" t="str">
            <v>No</v>
          </cell>
          <cell r="C601" t="str">
            <v>No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</row>
        <row r="602">
          <cell r="A602" t="str">
            <v>11X514</v>
          </cell>
          <cell r="B602" t="str">
            <v>No</v>
          </cell>
          <cell r="C602" t="str">
            <v>No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</row>
        <row r="603">
          <cell r="A603" t="str">
            <v>11X529</v>
          </cell>
          <cell r="B603" t="str">
            <v>No</v>
          </cell>
          <cell r="C603" t="str">
            <v>No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</row>
        <row r="604">
          <cell r="A604" t="str">
            <v>11X532</v>
          </cell>
          <cell r="B604" t="str">
            <v>No</v>
          </cell>
          <cell r="C604" t="str">
            <v>No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</row>
        <row r="605">
          <cell r="A605" t="str">
            <v>11X542</v>
          </cell>
          <cell r="B605" t="str">
            <v>No</v>
          </cell>
          <cell r="C605" t="str">
            <v>No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</row>
        <row r="606">
          <cell r="A606" t="str">
            <v>11X544</v>
          </cell>
          <cell r="B606" t="str">
            <v>No</v>
          </cell>
          <cell r="C606" t="str">
            <v>No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</row>
        <row r="607">
          <cell r="A607" t="str">
            <v>11X545</v>
          </cell>
          <cell r="B607" t="str">
            <v>No</v>
          </cell>
          <cell r="C607" t="str">
            <v>No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</row>
        <row r="608">
          <cell r="A608" t="str">
            <v>11X556</v>
          </cell>
          <cell r="B608" t="str">
            <v>No</v>
          </cell>
          <cell r="C608" t="str">
            <v>No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</row>
        <row r="609">
          <cell r="A609" t="str">
            <v>11X566</v>
          </cell>
          <cell r="B609" t="str">
            <v>No</v>
          </cell>
          <cell r="C609" t="str">
            <v>No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</row>
        <row r="610">
          <cell r="A610" t="str">
            <v>11X567</v>
          </cell>
          <cell r="B610" t="str">
            <v>Yes</v>
          </cell>
          <cell r="C610" t="str">
            <v>No</v>
          </cell>
          <cell r="D610">
            <v>15</v>
          </cell>
          <cell r="E610">
            <v>0</v>
          </cell>
          <cell r="F610">
            <v>0</v>
          </cell>
          <cell r="G610">
            <v>0</v>
          </cell>
          <cell r="H610">
            <v>15</v>
          </cell>
          <cell r="I610">
            <v>151382.47</v>
          </cell>
          <cell r="J610">
            <v>0</v>
          </cell>
          <cell r="K610">
            <v>0</v>
          </cell>
          <cell r="L610">
            <v>151382.47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</row>
        <row r="611">
          <cell r="A611" t="str">
            <v>11XP11</v>
          </cell>
          <cell r="B611" t="str">
            <v>Yes</v>
          </cell>
          <cell r="C611" t="str">
            <v>No</v>
          </cell>
          <cell r="D611">
            <v>60</v>
          </cell>
          <cell r="E611">
            <v>0</v>
          </cell>
          <cell r="F611">
            <v>0</v>
          </cell>
          <cell r="G611">
            <v>0</v>
          </cell>
          <cell r="H611">
            <v>60</v>
          </cell>
          <cell r="I611">
            <v>537082.11</v>
          </cell>
          <cell r="J611">
            <v>727129.61</v>
          </cell>
          <cell r="K611">
            <v>0</v>
          </cell>
          <cell r="L611">
            <v>1264211.72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</row>
        <row r="612">
          <cell r="A612" t="str">
            <v>12X006</v>
          </cell>
          <cell r="B612" t="str">
            <v>Yes</v>
          </cell>
          <cell r="C612" t="str">
            <v>No</v>
          </cell>
          <cell r="D612">
            <v>45</v>
          </cell>
          <cell r="E612">
            <v>0</v>
          </cell>
          <cell r="F612">
            <v>0</v>
          </cell>
          <cell r="G612">
            <v>0</v>
          </cell>
          <cell r="H612">
            <v>45</v>
          </cell>
          <cell r="I612">
            <v>130340.89</v>
          </cell>
          <cell r="J612">
            <v>405722.67000000004</v>
          </cell>
          <cell r="K612">
            <v>0</v>
          </cell>
          <cell r="L612">
            <v>536063.56000000006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  <row r="613">
          <cell r="A613" t="str">
            <v>12X044</v>
          </cell>
          <cell r="B613" t="str">
            <v>Yes</v>
          </cell>
          <cell r="C613" t="str">
            <v>Yes</v>
          </cell>
          <cell r="D613">
            <v>30</v>
          </cell>
          <cell r="E613">
            <v>0</v>
          </cell>
          <cell r="F613">
            <v>0</v>
          </cell>
          <cell r="G613">
            <v>0</v>
          </cell>
          <cell r="H613">
            <v>30</v>
          </cell>
          <cell r="I613">
            <v>68645.8</v>
          </cell>
          <cell r="J613">
            <v>256846.28000000003</v>
          </cell>
          <cell r="K613">
            <v>0</v>
          </cell>
          <cell r="L613">
            <v>325492.08</v>
          </cell>
          <cell r="M613">
            <v>1</v>
          </cell>
          <cell r="N613">
            <v>28498.86</v>
          </cell>
          <cell r="O613">
            <v>28498.86</v>
          </cell>
          <cell r="P613">
            <v>0</v>
          </cell>
          <cell r="Q613">
            <v>0</v>
          </cell>
          <cell r="R613">
            <v>142494.32</v>
          </cell>
          <cell r="S613">
            <v>85496.59</v>
          </cell>
          <cell r="T613">
            <v>284988.63</v>
          </cell>
          <cell r="U613">
            <v>-0.01</v>
          </cell>
          <cell r="V613">
            <v>-1.0000000009313226E-2</v>
          </cell>
          <cell r="W613">
            <v>284988.65000000002</v>
          </cell>
        </row>
        <row r="614">
          <cell r="A614" t="str">
            <v>12X047</v>
          </cell>
          <cell r="B614" t="str">
            <v>No</v>
          </cell>
          <cell r="C614" t="str">
            <v>No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</row>
        <row r="615">
          <cell r="A615" t="str">
            <v>12X057</v>
          </cell>
          <cell r="B615" t="str">
            <v>Yes</v>
          </cell>
          <cell r="C615" t="str">
            <v>No</v>
          </cell>
          <cell r="D615">
            <v>30</v>
          </cell>
          <cell r="E615">
            <v>0</v>
          </cell>
          <cell r="F615">
            <v>0</v>
          </cell>
          <cell r="G615">
            <v>0</v>
          </cell>
          <cell r="H615">
            <v>30</v>
          </cell>
          <cell r="I615">
            <v>102159.12</v>
          </cell>
          <cell r="J615">
            <v>254496.41999999998</v>
          </cell>
          <cell r="K615">
            <v>0</v>
          </cell>
          <cell r="L615">
            <v>356655.54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</row>
        <row r="616">
          <cell r="A616" t="str">
            <v>12X061</v>
          </cell>
          <cell r="B616" t="str">
            <v>Yes</v>
          </cell>
          <cell r="C616" t="str">
            <v>Yes</v>
          </cell>
          <cell r="D616">
            <v>30</v>
          </cell>
          <cell r="E616">
            <v>0</v>
          </cell>
          <cell r="F616">
            <v>0</v>
          </cell>
          <cell r="G616">
            <v>0</v>
          </cell>
          <cell r="H616">
            <v>30</v>
          </cell>
          <cell r="I616">
            <v>75460.679999999993</v>
          </cell>
          <cell r="J616">
            <v>254048.78999999998</v>
          </cell>
          <cell r="K616">
            <v>0</v>
          </cell>
          <cell r="L616">
            <v>329509.46999999997</v>
          </cell>
          <cell r="M616">
            <v>1</v>
          </cell>
          <cell r="N616">
            <v>36331.79</v>
          </cell>
          <cell r="O616">
            <v>16666.7</v>
          </cell>
          <cell r="P616">
            <v>0</v>
          </cell>
          <cell r="Q616">
            <v>0</v>
          </cell>
          <cell r="R616">
            <v>83333.5</v>
          </cell>
          <cell r="S616">
            <v>50000.1</v>
          </cell>
          <cell r="T616">
            <v>186332.09</v>
          </cell>
          <cell r="U616">
            <v>113279.48</v>
          </cell>
          <cell r="V616">
            <v>73052.61</v>
          </cell>
          <cell r="W616">
            <v>0</v>
          </cell>
        </row>
        <row r="617">
          <cell r="A617" t="str">
            <v>12X066</v>
          </cell>
          <cell r="B617" t="str">
            <v>Yes</v>
          </cell>
          <cell r="C617" t="str">
            <v>No</v>
          </cell>
          <cell r="D617">
            <v>60</v>
          </cell>
          <cell r="E617">
            <v>0</v>
          </cell>
          <cell r="F617">
            <v>0</v>
          </cell>
          <cell r="G617">
            <v>0</v>
          </cell>
          <cell r="H617">
            <v>60</v>
          </cell>
          <cell r="I617">
            <v>449968.18</v>
          </cell>
          <cell r="J617">
            <v>258115.20000000001</v>
          </cell>
          <cell r="K617">
            <v>0</v>
          </cell>
          <cell r="L617">
            <v>708083.38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</row>
        <row r="618">
          <cell r="A618" t="str">
            <v>12X067</v>
          </cell>
          <cell r="B618" t="str">
            <v>Yes</v>
          </cell>
          <cell r="C618" t="str">
            <v>Yes</v>
          </cell>
          <cell r="D618">
            <v>45</v>
          </cell>
          <cell r="E618">
            <v>0</v>
          </cell>
          <cell r="F618">
            <v>0</v>
          </cell>
          <cell r="G618">
            <v>0</v>
          </cell>
          <cell r="H618">
            <v>45</v>
          </cell>
          <cell r="I618">
            <v>130618.23</v>
          </cell>
          <cell r="J618">
            <v>355278.60000000003</v>
          </cell>
          <cell r="K618">
            <v>0</v>
          </cell>
          <cell r="L618">
            <v>485896.83</v>
          </cell>
          <cell r="M618">
            <v>1</v>
          </cell>
          <cell r="N618">
            <v>309684.19</v>
          </cell>
          <cell r="O618">
            <v>24623.919999999998</v>
          </cell>
          <cell r="P618">
            <v>0</v>
          </cell>
          <cell r="Q618">
            <v>0</v>
          </cell>
          <cell r="R618">
            <v>123119.6</v>
          </cell>
          <cell r="S618">
            <v>73871.759999999995</v>
          </cell>
          <cell r="T618">
            <v>531299.47</v>
          </cell>
          <cell r="U618">
            <v>173300.69</v>
          </cell>
          <cell r="V618">
            <v>111759.57999999996</v>
          </cell>
          <cell r="W618">
            <v>246239.2</v>
          </cell>
        </row>
        <row r="619">
          <cell r="A619" t="str">
            <v>12X098</v>
          </cell>
          <cell r="B619" t="str">
            <v>No</v>
          </cell>
          <cell r="C619" t="str">
            <v>No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</row>
        <row r="620">
          <cell r="A620" t="str">
            <v>12X129</v>
          </cell>
          <cell r="B620" t="str">
            <v>No</v>
          </cell>
          <cell r="C620" t="str">
            <v>No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</row>
        <row r="621">
          <cell r="A621" t="str">
            <v>12X134</v>
          </cell>
          <cell r="B621" t="str">
            <v>Yes</v>
          </cell>
          <cell r="C621" t="str">
            <v>No</v>
          </cell>
          <cell r="D621">
            <v>45</v>
          </cell>
          <cell r="E621">
            <v>0</v>
          </cell>
          <cell r="F621">
            <v>0</v>
          </cell>
          <cell r="G621">
            <v>0</v>
          </cell>
          <cell r="H621">
            <v>45</v>
          </cell>
          <cell r="I621">
            <v>127102.23</v>
          </cell>
          <cell r="J621">
            <v>414994.63</v>
          </cell>
          <cell r="K621">
            <v>0</v>
          </cell>
          <cell r="L621">
            <v>542096.86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</row>
        <row r="622">
          <cell r="A622" t="str">
            <v>12X150</v>
          </cell>
          <cell r="B622" t="str">
            <v>Yes</v>
          </cell>
          <cell r="C622" t="str">
            <v>No</v>
          </cell>
          <cell r="D622">
            <v>30</v>
          </cell>
          <cell r="E622">
            <v>0</v>
          </cell>
          <cell r="F622">
            <v>0</v>
          </cell>
          <cell r="G622">
            <v>0</v>
          </cell>
          <cell r="H622">
            <v>30</v>
          </cell>
          <cell r="I622">
            <v>113029.32</v>
          </cell>
          <cell r="J622">
            <v>264301.08999999997</v>
          </cell>
          <cell r="K622">
            <v>0</v>
          </cell>
          <cell r="L622">
            <v>377330.41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</row>
        <row r="623">
          <cell r="A623" t="str">
            <v>12X190</v>
          </cell>
          <cell r="B623" t="str">
            <v>No</v>
          </cell>
          <cell r="C623" t="str">
            <v>No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</row>
        <row r="624">
          <cell r="A624" t="str">
            <v>12X195</v>
          </cell>
          <cell r="B624" t="str">
            <v>Yes</v>
          </cell>
          <cell r="C624" t="str">
            <v>No</v>
          </cell>
          <cell r="D624">
            <v>30</v>
          </cell>
          <cell r="E624">
            <v>0</v>
          </cell>
          <cell r="F624">
            <v>0</v>
          </cell>
          <cell r="G624">
            <v>0</v>
          </cell>
          <cell r="H624">
            <v>30</v>
          </cell>
          <cell r="I624">
            <v>107925.33</v>
          </cell>
          <cell r="J624">
            <v>215741.20999999996</v>
          </cell>
          <cell r="K624">
            <v>0</v>
          </cell>
          <cell r="L624">
            <v>323666.53999999998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</row>
        <row r="625">
          <cell r="A625" t="str">
            <v>12X196</v>
          </cell>
          <cell r="B625" t="str">
            <v>Yes</v>
          </cell>
          <cell r="C625" t="str">
            <v>No</v>
          </cell>
          <cell r="D625">
            <v>45</v>
          </cell>
          <cell r="E625">
            <v>0</v>
          </cell>
          <cell r="F625">
            <v>0</v>
          </cell>
          <cell r="G625">
            <v>0</v>
          </cell>
          <cell r="H625">
            <v>45</v>
          </cell>
          <cell r="I625">
            <v>501822.61</v>
          </cell>
          <cell r="J625">
            <v>0</v>
          </cell>
          <cell r="K625">
            <v>0</v>
          </cell>
          <cell r="L625">
            <v>501822.61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</row>
        <row r="626">
          <cell r="A626" t="str">
            <v>12X211</v>
          </cell>
          <cell r="B626" t="str">
            <v>Yes</v>
          </cell>
          <cell r="C626" t="str">
            <v>Yes</v>
          </cell>
          <cell r="D626">
            <v>30</v>
          </cell>
          <cell r="E626">
            <v>0</v>
          </cell>
          <cell r="F626">
            <v>0</v>
          </cell>
          <cell r="G626">
            <v>0</v>
          </cell>
          <cell r="H626">
            <v>30</v>
          </cell>
          <cell r="I626">
            <v>191564.86</v>
          </cell>
          <cell r="J626">
            <v>154964.83000000002</v>
          </cell>
          <cell r="K626">
            <v>0</v>
          </cell>
          <cell r="L626">
            <v>346529.69</v>
          </cell>
          <cell r="M626">
            <v>1</v>
          </cell>
          <cell r="N626">
            <v>1341637.49</v>
          </cell>
          <cell r="O626">
            <v>63502.83</v>
          </cell>
          <cell r="P626">
            <v>0</v>
          </cell>
          <cell r="Q626">
            <v>0</v>
          </cell>
          <cell r="R626">
            <v>192514.13</v>
          </cell>
          <cell r="S626">
            <v>115508.48</v>
          </cell>
          <cell r="T626">
            <v>1713162.9300000002</v>
          </cell>
          <cell r="U626">
            <v>1041507.16</v>
          </cell>
          <cell r="V626">
            <v>671655.77000000014</v>
          </cell>
          <cell r="W626">
            <v>0</v>
          </cell>
        </row>
        <row r="627">
          <cell r="A627" t="str">
            <v>12X212</v>
          </cell>
          <cell r="B627" t="str">
            <v>Yes</v>
          </cell>
          <cell r="C627" t="str">
            <v>Yes</v>
          </cell>
          <cell r="D627">
            <v>30</v>
          </cell>
          <cell r="E627">
            <v>0</v>
          </cell>
          <cell r="F627">
            <v>0</v>
          </cell>
          <cell r="G627">
            <v>0</v>
          </cell>
          <cell r="H627">
            <v>30</v>
          </cell>
          <cell r="I627">
            <v>72660.179999999993</v>
          </cell>
          <cell r="J627">
            <v>301954.44</v>
          </cell>
          <cell r="K627">
            <v>0</v>
          </cell>
          <cell r="L627">
            <v>374614.62</v>
          </cell>
          <cell r="M627">
            <v>1</v>
          </cell>
          <cell r="N627">
            <v>318202.81</v>
          </cell>
          <cell r="O627">
            <v>27253.82</v>
          </cell>
          <cell r="P627">
            <v>0</v>
          </cell>
          <cell r="Q627">
            <v>0</v>
          </cell>
          <cell r="R627">
            <v>136269.10999999999</v>
          </cell>
          <cell r="S627">
            <v>81761.460000000006</v>
          </cell>
          <cell r="T627">
            <v>563487.19999999995</v>
          </cell>
          <cell r="U627">
            <v>176880.83</v>
          </cell>
          <cell r="V627">
            <v>114068.37</v>
          </cell>
          <cell r="W627">
            <v>272538</v>
          </cell>
        </row>
        <row r="628">
          <cell r="A628" t="str">
            <v>12X214</v>
          </cell>
          <cell r="B628" t="str">
            <v>Yes</v>
          </cell>
          <cell r="C628" t="str">
            <v>No</v>
          </cell>
          <cell r="D628">
            <v>60</v>
          </cell>
          <cell r="E628">
            <v>0</v>
          </cell>
          <cell r="F628">
            <v>0</v>
          </cell>
          <cell r="G628">
            <v>0</v>
          </cell>
          <cell r="H628">
            <v>60</v>
          </cell>
          <cell r="I628">
            <v>140218.64000000001</v>
          </cell>
          <cell r="J628">
            <v>542250.22</v>
          </cell>
          <cell r="K628">
            <v>0</v>
          </cell>
          <cell r="L628">
            <v>682468.86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</row>
        <row r="629">
          <cell r="A629" t="str">
            <v>12X217</v>
          </cell>
          <cell r="B629" t="str">
            <v>No</v>
          </cell>
          <cell r="C629" t="str">
            <v>Yes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1</v>
          </cell>
          <cell r="N629">
            <v>740481.35</v>
          </cell>
          <cell r="O629">
            <v>99533.91</v>
          </cell>
          <cell r="P629">
            <v>0</v>
          </cell>
          <cell r="Q629">
            <v>0</v>
          </cell>
          <cell r="R629">
            <v>172669.56</v>
          </cell>
          <cell r="S629">
            <v>103601.73</v>
          </cell>
          <cell r="T629">
            <v>1116286.55</v>
          </cell>
          <cell r="U629">
            <v>678639.73</v>
          </cell>
          <cell r="V629">
            <v>437646.82000000007</v>
          </cell>
          <cell r="W629">
            <v>0</v>
          </cell>
        </row>
        <row r="630">
          <cell r="A630" t="str">
            <v>12X242</v>
          </cell>
          <cell r="B630" t="str">
            <v>No</v>
          </cell>
          <cell r="C630" t="str">
            <v>No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</row>
        <row r="631">
          <cell r="A631" t="str">
            <v>12X248</v>
          </cell>
          <cell r="B631" t="str">
            <v>No</v>
          </cell>
          <cell r="C631" t="str">
            <v>Yes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1</v>
          </cell>
          <cell r="N631">
            <v>1013092.41</v>
          </cell>
          <cell r="O631">
            <v>105251.72</v>
          </cell>
          <cell r="P631">
            <v>0</v>
          </cell>
          <cell r="Q631">
            <v>0</v>
          </cell>
          <cell r="R631">
            <v>201258.62</v>
          </cell>
          <cell r="S631">
            <v>120755.17</v>
          </cell>
          <cell r="T631">
            <v>1440357.92</v>
          </cell>
          <cell r="U631">
            <v>875656.99</v>
          </cell>
          <cell r="V631">
            <v>564700.92999999993</v>
          </cell>
          <cell r="W631">
            <v>0</v>
          </cell>
        </row>
        <row r="632">
          <cell r="A632" t="str">
            <v>12X251</v>
          </cell>
          <cell r="B632" t="str">
            <v>No</v>
          </cell>
          <cell r="C632" t="str">
            <v>No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</row>
        <row r="633">
          <cell r="A633" t="str">
            <v>12X267</v>
          </cell>
          <cell r="B633" t="str">
            <v>No</v>
          </cell>
          <cell r="C633" t="str">
            <v>No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</row>
        <row r="634">
          <cell r="A634" t="str">
            <v>12X271</v>
          </cell>
          <cell r="B634" t="str">
            <v>No</v>
          </cell>
          <cell r="C634" t="str">
            <v>Yes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1</v>
          </cell>
          <cell r="N634">
            <v>1553661.54</v>
          </cell>
          <cell r="O634">
            <v>108210.13</v>
          </cell>
          <cell r="P634">
            <v>0</v>
          </cell>
          <cell r="Q634">
            <v>0</v>
          </cell>
          <cell r="R634">
            <v>166050.65</v>
          </cell>
          <cell r="S634">
            <v>99630.39</v>
          </cell>
          <cell r="T634">
            <v>1927552.7099999997</v>
          </cell>
          <cell r="U634">
            <v>1171844.1499999999</v>
          </cell>
          <cell r="V634">
            <v>755708.55999999982</v>
          </cell>
          <cell r="W634">
            <v>0</v>
          </cell>
        </row>
        <row r="635">
          <cell r="A635" t="str">
            <v>12X273</v>
          </cell>
          <cell r="B635" t="str">
            <v>No</v>
          </cell>
          <cell r="C635" t="str">
            <v>No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</row>
        <row r="636">
          <cell r="A636" t="str">
            <v>12X286</v>
          </cell>
          <cell r="B636" t="str">
            <v>No</v>
          </cell>
          <cell r="C636" t="str">
            <v>Yes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1</v>
          </cell>
          <cell r="N636">
            <v>643629.59</v>
          </cell>
          <cell r="O636">
            <v>151198.34</v>
          </cell>
          <cell r="P636">
            <v>0</v>
          </cell>
          <cell r="Q636">
            <v>0</v>
          </cell>
          <cell r="R636">
            <v>160991.71</v>
          </cell>
          <cell r="S636">
            <v>96595.03</v>
          </cell>
          <cell r="T636">
            <v>1052414.67</v>
          </cell>
          <cell r="U636">
            <v>639809.21</v>
          </cell>
          <cell r="V636">
            <v>412605.45999999996</v>
          </cell>
          <cell r="W636">
            <v>0</v>
          </cell>
        </row>
        <row r="637">
          <cell r="A637" t="str">
            <v>12X300</v>
          </cell>
          <cell r="B637" t="str">
            <v>Yes</v>
          </cell>
          <cell r="C637" t="str">
            <v>No</v>
          </cell>
          <cell r="D637">
            <v>15</v>
          </cell>
          <cell r="E637">
            <v>0</v>
          </cell>
          <cell r="F637">
            <v>0</v>
          </cell>
          <cell r="G637">
            <v>0</v>
          </cell>
          <cell r="H637">
            <v>15</v>
          </cell>
          <cell r="I637">
            <v>49712.19</v>
          </cell>
          <cell r="J637">
            <v>123429.98999999999</v>
          </cell>
          <cell r="K637">
            <v>0</v>
          </cell>
          <cell r="L637">
            <v>173142.18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</row>
        <row r="638">
          <cell r="A638" t="str">
            <v>12X314</v>
          </cell>
          <cell r="B638" t="str">
            <v>Yes</v>
          </cell>
          <cell r="C638" t="str">
            <v>No</v>
          </cell>
          <cell r="D638">
            <v>30</v>
          </cell>
          <cell r="E638">
            <v>0</v>
          </cell>
          <cell r="F638">
            <v>0</v>
          </cell>
          <cell r="G638">
            <v>0</v>
          </cell>
          <cell r="H638">
            <v>30</v>
          </cell>
          <cell r="I638">
            <v>92563.63</v>
          </cell>
          <cell r="J638">
            <v>241003.52000000002</v>
          </cell>
          <cell r="K638">
            <v>0</v>
          </cell>
          <cell r="L638">
            <v>333567.15000000002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</row>
        <row r="639">
          <cell r="A639" t="str">
            <v>12X316</v>
          </cell>
          <cell r="B639" t="str">
            <v>No</v>
          </cell>
          <cell r="C639" t="str">
            <v>No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</row>
        <row r="640">
          <cell r="A640" t="str">
            <v>12X318</v>
          </cell>
          <cell r="B640" t="str">
            <v>No</v>
          </cell>
          <cell r="C640" t="str">
            <v>No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</row>
        <row r="641">
          <cell r="A641" t="str">
            <v>12X341</v>
          </cell>
          <cell r="B641" t="str">
            <v>No</v>
          </cell>
          <cell r="C641" t="str">
            <v>Yes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1</v>
          </cell>
          <cell r="N641">
            <v>550996.89</v>
          </cell>
          <cell r="O641">
            <v>36482.94</v>
          </cell>
          <cell r="P641">
            <v>0</v>
          </cell>
          <cell r="Q641">
            <v>0</v>
          </cell>
          <cell r="R641">
            <v>182414.68</v>
          </cell>
          <cell r="S641">
            <v>109448.81</v>
          </cell>
          <cell r="T641">
            <v>879343.32000000007</v>
          </cell>
          <cell r="U641">
            <v>312795.69</v>
          </cell>
          <cell r="V641">
            <v>201718.27000000014</v>
          </cell>
          <cell r="W641">
            <v>364829.36</v>
          </cell>
        </row>
        <row r="642">
          <cell r="A642" t="str">
            <v>12X383</v>
          </cell>
          <cell r="B642" t="str">
            <v>No</v>
          </cell>
          <cell r="C642" t="str">
            <v>No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</row>
        <row r="643">
          <cell r="A643" t="str">
            <v>12X388</v>
          </cell>
          <cell r="B643" t="str">
            <v>No</v>
          </cell>
          <cell r="C643" t="str">
            <v>No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</row>
        <row r="644">
          <cell r="A644" t="str">
            <v>12X446</v>
          </cell>
          <cell r="B644" t="str">
            <v>No</v>
          </cell>
          <cell r="C644" t="str">
            <v>No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</row>
        <row r="645">
          <cell r="A645" t="str">
            <v>12X458</v>
          </cell>
          <cell r="B645" t="str">
            <v>Yes</v>
          </cell>
          <cell r="C645" t="str">
            <v>No</v>
          </cell>
          <cell r="D645">
            <v>30</v>
          </cell>
          <cell r="E645">
            <v>0</v>
          </cell>
          <cell r="F645">
            <v>0</v>
          </cell>
          <cell r="G645">
            <v>0</v>
          </cell>
          <cell r="H645">
            <v>30</v>
          </cell>
          <cell r="I645">
            <v>223130.48</v>
          </cell>
          <cell r="J645">
            <v>102188.53</v>
          </cell>
          <cell r="K645">
            <v>0</v>
          </cell>
          <cell r="L645">
            <v>325319.01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</row>
        <row r="646">
          <cell r="A646" t="str">
            <v>12X463</v>
          </cell>
          <cell r="B646" t="str">
            <v>Yes</v>
          </cell>
          <cell r="C646" t="str">
            <v>Yes</v>
          </cell>
          <cell r="D646">
            <v>30</v>
          </cell>
          <cell r="E646">
            <v>0</v>
          </cell>
          <cell r="F646">
            <v>0</v>
          </cell>
          <cell r="G646">
            <v>0</v>
          </cell>
          <cell r="H646">
            <v>30</v>
          </cell>
          <cell r="I646">
            <v>82185.25</v>
          </cell>
          <cell r="J646">
            <v>463448.43999999994</v>
          </cell>
          <cell r="K646">
            <v>0</v>
          </cell>
          <cell r="L646">
            <v>545633.68999999994</v>
          </cell>
          <cell r="M646">
            <v>1</v>
          </cell>
          <cell r="N646">
            <v>218737.76</v>
          </cell>
          <cell r="O646">
            <v>138156.6</v>
          </cell>
          <cell r="P646">
            <v>0</v>
          </cell>
          <cell r="Q646">
            <v>0</v>
          </cell>
          <cell r="R646">
            <v>180783</v>
          </cell>
          <cell r="S646">
            <v>108469.8</v>
          </cell>
          <cell r="T646">
            <v>646147.16</v>
          </cell>
          <cell r="U646">
            <v>392821.3</v>
          </cell>
          <cell r="V646">
            <v>253325.86000000004</v>
          </cell>
          <cell r="W646">
            <v>0</v>
          </cell>
        </row>
        <row r="647">
          <cell r="A647" t="str">
            <v>12X478</v>
          </cell>
          <cell r="B647" t="str">
            <v>No</v>
          </cell>
          <cell r="C647" t="str">
            <v>No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</row>
        <row r="648">
          <cell r="A648" t="str">
            <v>12X479</v>
          </cell>
          <cell r="B648" t="str">
            <v>No</v>
          </cell>
          <cell r="C648" t="str">
            <v>Yes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1</v>
          </cell>
          <cell r="N648">
            <v>59295.41</v>
          </cell>
          <cell r="O648">
            <v>134382.78</v>
          </cell>
          <cell r="P648">
            <v>0</v>
          </cell>
          <cell r="Q648">
            <v>0</v>
          </cell>
          <cell r="R648">
            <v>141913.88</v>
          </cell>
          <cell r="S648">
            <v>85148.33</v>
          </cell>
          <cell r="T648">
            <v>420740.4</v>
          </cell>
          <cell r="U648">
            <v>255786.61</v>
          </cell>
          <cell r="V648">
            <v>164953.79000000004</v>
          </cell>
          <cell r="W648">
            <v>0</v>
          </cell>
        </row>
        <row r="649">
          <cell r="A649" t="str">
            <v>12X480</v>
          </cell>
          <cell r="B649" t="str">
            <v>No</v>
          </cell>
          <cell r="C649" t="str">
            <v>No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</row>
        <row r="650">
          <cell r="A650" t="str">
            <v>12X511</v>
          </cell>
          <cell r="B650" t="str">
            <v>No</v>
          </cell>
          <cell r="C650" t="str">
            <v>No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</row>
        <row r="651">
          <cell r="A651" t="str">
            <v>12X521</v>
          </cell>
          <cell r="B651" t="str">
            <v>No</v>
          </cell>
          <cell r="C651" t="str">
            <v>No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</row>
        <row r="652">
          <cell r="A652" t="str">
            <v>12X531</v>
          </cell>
          <cell r="B652" t="str">
            <v>Yes</v>
          </cell>
          <cell r="C652" t="str">
            <v>No</v>
          </cell>
          <cell r="D652">
            <v>15</v>
          </cell>
          <cell r="E652">
            <v>0</v>
          </cell>
          <cell r="F652">
            <v>0</v>
          </cell>
          <cell r="G652">
            <v>0</v>
          </cell>
          <cell r="H652">
            <v>15</v>
          </cell>
          <cell r="I652">
            <v>51422.45</v>
          </cell>
          <cell r="J652">
            <v>104422.90999999999</v>
          </cell>
          <cell r="K652">
            <v>0</v>
          </cell>
          <cell r="L652">
            <v>155845.35999999999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</row>
        <row r="653">
          <cell r="A653" t="str">
            <v>12X536</v>
          </cell>
          <cell r="B653" t="str">
            <v>Yes</v>
          </cell>
          <cell r="C653" t="str">
            <v>No</v>
          </cell>
          <cell r="D653">
            <v>15</v>
          </cell>
          <cell r="E653">
            <v>0</v>
          </cell>
          <cell r="F653">
            <v>0</v>
          </cell>
          <cell r="G653">
            <v>0</v>
          </cell>
          <cell r="H653">
            <v>15</v>
          </cell>
          <cell r="I653">
            <v>47692.35</v>
          </cell>
          <cell r="J653">
            <v>113811.29000000001</v>
          </cell>
          <cell r="K653">
            <v>0</v>
          </cell>
          <cell r="L653">
            <v>161503.64000000001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</row>
        <row r="654">
          <cell r="A654" t="str">
            <v>12X550</v>
          </cell>
          <cell r="B654" t="str">
            <v>No</v>
          </cell>
          <cell r="C654" t="str">
            <v>Yes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1</v>
          </cell>
          <cell r="N654">
            <v>295188.01</v>
          </cell>
          <cell r="O654">
            <v>29985.08</v>
          </cell>
          <cell r="P654">
            <v>0</v>
          </cell>
          <cell r="Q654">
            <v>0</v>
          </cell>
          <cell r="R654">
            <v>149925.38</v>
          </cell>
          <cell r="S654">
            <v>89955.23</v>
          </cell>
          <cell r="T654">
            <v>565053.70000000007</v>
          </cell>
          <cell r="U654">
            <v>161228.54</v>
          </cell>
          <cell r="V654">
            <v>103974.40000000002</v>
          </cell>
          <cell r="W654">
            <v>299850.76</v>
          </cell>
        </row>
        <row r="655">
          <cell r="A655" t="str">
            <v>12X595</v>
          </cell>
          <cell r="B655" t="str">
            <v>Yes</v>
          </cell>
          <cell r="C655" t="str">
            <v>Yes</v>
          </cell>
          <cell r="D655">
            <v>30</v>
          </cell>
          <cell r="E655">
            <v>0</v>
          </cell>
          <cell r="F655">
            <v>0</v>
          </cell>
          <cell r="G655">
            <v>0</v>
          </cell>
          <cell r="H655">
            <v>30</v>
          </cell>
          <cell r="I655">
            <v>117313.58</v>
          </cell>
          <cell r="J655">
            <v>206782.07999999996</v>
          </cell>
          <cell r="K655">
            <v>0</v>
          </cell>
          <cell r="L655">
            <v>324095.65999999997</v>
          </cell>
          <cell r="M655">
            <v>1</v>
          </cell>
          <cell r="N655">
            <v>42890.49</v>
          </cell>
          <cell r="O655">
            <v>72890.490000000005</v>
          </cell>
          <cell r="P655">
            <v>0</v>
          </cell>
          <cell r="Q655">
            <v>0</v>
          </cell>
          <cell r="R655">
            <v>214452.43</v>
          </cell>
          <cell r="S655">
            <v>128671.46</v>
          </cell>
          <cell r="T655">
            <v>458904.87000000005</v>
          </cell>
          <cell r="U655">
            <v>278988.46999999997</v>
          </cell>
          <cell r="V655">
            <v>179916.40000000008</v>
          </cell>
          <cell r="W655">
            <v>0</v>
          </cell>
        </row>
        <row r="656">
          <cell r="A656" t="str">
            <v>12X682</v>
          </cell>
          <cell r="B656" t="str">
            <v>No</v>
          </cell>
          <cell r="C656" t="str">
            <v>Yes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1</v>
          </cell>
          <cell r="N656">
            <v>470771.22</v>
          </cell>
          <cell r="O656">
            <v>16666.7</v>
          </cell>
          <cell r="P656">
            <v>0</v>
          </cell>
          <cell r="Q656">
            <v>0</v>
          </cell>
          <cell r="R656">
            <v>83333.5</v>
          </cell>
          <cell r="S656">
            <v>50000.1</v>
          </cell>
          <cell r="T656">
            <v>620771.5199999999</v>
          </cell>
          <cell r="U656">
            <v>377394.33</v>
          </cell>
          <cell r="V656">
            <v>243377.18999999989</v>
          </cell>
          <cell r="W656">
            <v>0</v>
          </cell>
        </row>
        <row r="657">
          <cell r="A657" t="str">
            <v>12X684</v>
          </cell>
          <cell r="B657" t="str">
            <v>No</v>
          </cell>
          <cell r="C657" t="str">
            <v>No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</row>
        <row r="658">
          <cell r="A658" t="str">
            <v>12X691</v>
          </cell>
          <cell r="B658" t="str">
            <v>Yes</v>
          </cell>
          <cell r="C658" t="str">
            <v>No</v>
          </cell>
          <cell r="D658">
            <v>15</v>
          </cell>
          <cell r="E658">
            <v>0</v>
          </cell>
          <cell r="F658">
            <v>0</v>
          </cell>
          <cell r="G658">
            <v>0</v>
          </cell>
          <cell r="H658">
            <v>15</v>
          </cell>
          <cell r="I658">
            <v>53024.74</v>
          </cell>
          <cell r="J658">
            <v>105347.37</v>
          </cell>
          <cell r="K658">
            <v>0</v>
          </cell>
          <cell r="L658">
            <v>158372.10999999999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</row>
        <row r="659">
          <cell r="A659" t="str">
            <v>13K003</v>
          </cell>
          <cell r="B659" t="str">
            <v>Yes</v>
          </cell>
          <cell r="C659" t="str">
            <v>No</v>
          </cell>
          <cell r="D659">
            <v>45</v>
          </cell>
          <cell r="E659">
            <v>0</v>
          </cell>
          <cell r="F659">
            <v>0</v>
          </cell>
          <cell r="G659">
            <v>0</v>
          </cell>
          <cell r="H659">
            <v>45</v>
          </cell>
          <cell r="I659">
            <v>94233.38</v>
          </cell>
          <cell r="J659">
            <v>482208.02</v>
          </cell>
          <cell r="K659">
            <v>0</v>
          </cell>
          <cell r="L659">
            <v>576441.4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</row>
        <row r="660">
          <cell r="A660" t="str">
            <v>13K008</v>
          </cell>
          <cell r="B660" t="str">
            <v>No</v>
          </cell>
          <cell r="C660" t="str">
            <v>No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</row>
        <row r="661">
          <cell r="A661" t="str">
            <v>13K009</v>
          </cell>
          <cell r="B661" t="str">
            <v>Yes</v>
          </cell>
          <cell r="C661" t="str">
            <v>No</v>
          </cell>
          <cell r="D661">
            <v>106</v>
          </cell>
          <cell r="E661">
            <v>0</v>
          </cell>
          <cell r="F661">
            <v>0</v>
          </cell>
          <cell r="G661">
            <v>0</v>
          </cell>
          <cell r="H661">
            <v>106</v>
          </cell>
          <cell r="I661">
            <v>422433.05</v>
          </cell>
          <cell r="J661">
            <v>912879</v>
          </cell>
          <cell r="K661">
            <v>0</v>
          </cell>
          <cell r="L661">
            <v>1335312.05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</row>
        <row r="662">
          <cell r="A662" t="str">
            <v>13K011</v>
          </cell>
          <cell r="B662" t="str">
            <v>Yes</v>
          </cell>
          <cell r="C662" t="str">
            <v>No</v>
          </cell>
          <cell r="D662">
            <v>60</v>
          </cell>
          <cell r="E662">
            <v>0</v>
          </cell>
          <cell r="F662">
            <v>0</v>
          </cell>
          <cell r="G662">
            <v>0</v>
          </cell>
          <cell r="H662">
            <v>60</v>
          </cell>
          <cell r="I662">
            <v>219254.72</v>
          </cell>
          <cell r="J662">
            <v>449266.52</v>
          </cell>
          <cell r="K662">
            <v>0</v>
          </cell>
          <cell r="L662">
            <v>668521.24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</row>
        <row r="663">
          <cell r="A663" t="str">
            <v>13K020</v>
          </cell>
          <cell r="B663" t="str">
            <v>Yes</v>
          </cell>
          <cell r="C663" t="str">
            <v>No</v>
          </cell>
          <cell r="D663">
            <v>45</v>
          </cell>
          <cell r="E663">
            <v>0</v>
          </cell>
          <cell r="F663">
            <v>0</v>
          </cell>
          <cell r="G663">
            <v>0</v>
          </cell>
          <cell r="H663">
            <v>45</v>
          </cell>
          <cell r="I663">
            <v>151770.63</v>
          </cell>
          <cell r="J663">
            <v>378179.05000000005</v>
          </cell>
          <cell r="K663">
            <v>0</v>
          </cell>
          <cell r="L663">
            <v>529949.68000000005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</row>
        <row r="664">
          <cell r="A664" t="str">
            <v>13K044</v>
          </cell>
          <cell r="B664" t="str">
            <v>Yes</v>
          </cell>
          <cell r="C664" t="str">
            <v>No</v>
          </cell>
          <cell r="D664">
            <v>15</v>
          </cell>
          <cell r="E664">
            <v>0</v>
          </cell>
          <cell r="F664">
            <v>0</v>
          </cell>
          <cell r="G664">
            <v>0</v>
          </cell>
          <cell r="H664">
            <v>15</v>
          </cell>
          <cell r="I664">
            <v>79985.98</v>
          </cell>
          <cell r="J664">
            <v>93916.500000000015</v>
          </cell>
          <cell r="K664">
            <v>0</v>
          </cell>
          <cell r="L664">
            <v>173902.48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</row>
        <row r="665">
          <cell r="A665" t="str">
            <v>13K046</v>
          </cell>
          <cell r="B665" t="str">
            <v>Yes</v>
          </cell>
          <cell r="C665" t="str">
            <v>No</v>
          </cell>
          <cell r="D665">
            <v>45</v>
          </cell>
          <cell r="E665">
            <v>0</v>
          </cell>
          <cell r="F665">
            <v>0</v>
          </cell>
          <cell r="G665">
            <v>0</v>
          </cell>
          <cell r="H665">
            <v>45</v>
          </cell>
          <cell r="I665">
            <v>128797.94</v>
          </cell>
          <cell r="J665">
            <v>407812.32</v>
          </cell>
          <cell r="K665">
            <v>0</v>
          </cell>
          <cell r="L665">
            <v>536610.26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</row>
        <row r="666">
          <cell r="A666" t="str">
            <v>13K054</v>
          </cell>
          <cell r="B666" t="str">
            <v>Yes</v>
          </cell>
          <cell r="C666" t="str">
            <v>No</v>
          </cell>
          <cell r="D666">
            <v>45</v>
          </cell>
          <cell r="E666">
            <v>0</v>
          </cell>
          <cell r="F666">
            <v>0</v>
          </cell>
          <cell r="G666">
            <v>0</v>
          </cell>
          <cell r="H666">
            <v>45</v>
          </cell>
          <cell r="I666">
            <v>135912.85999999999</v>
          </cell>
          <cell r="J666">
            <v>609590.18000000005</v>
          </cell>
          <cell r="K666">
            <v>0</v>
          </cell>
          <cell r="L666">
            <v>745503.04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</row>
        <row r="667">
          <cell r="A667" t="str">
            <v>13K056</v>
          </cell>
          <cell r="B667" t="str">
            <v>Yes</v>
          </cell>
          <cell r="C667" t="str">
            <v>No</v>
          </cell>
          <cell r="D667">
            <v>30</v>
          </cell>
          <cell r="E667">
            <v>0</v>
          </cell>
          <cell r="F667">
            <v>0</v>
          </cell>
          <cell r="G667">
            <v>0</v>
          </cell>
          <cell r="H667">
            <v>30</v>
          </cell>
          <cell r="I667">
            <v>106316.31</v>
          </cell>
          <cell r="J667">
            <v>249753.63</v>
          </cell>
          <cell r="K667">
            <v>0</v>
          </cell>
          <cell r="L667">
            <v>356069.94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</row>
        <row r="668">
          <cell r="A668" t="str">
            <v>13K067</v>
          </cell>
          <cell r="B668" t="str">
            <v>Yes</v>
          </cell>
          <cell r="C668" t="str">
            <v>Yes</v>
          </cell>
          <cell r="D668">
            <v>15</v>
          </cell>
          <cell r="E668">
            <v>0</v>
          </cell>
          <cell r="F668">
            <v>0</v>
          </cell>
          <cell r="G668">
            <v>0</v>
          </cell>
          <cell r="H668">
            <v>15</v>
          </cell>
          <cell r="I668">
            <v>45487.03</v>
          </cell>
          <cell r="J668">
            <v>103662.37</v>
          </cell>
          <cell r="K668">
            <v>0</v>
          </cell>
          <cell r="L668">
            <v>149149.4</v>
          </cell>
          <cell r="M668">
            <v>1</v>
          </cell>
          <cell r="N668">
            <v>163209.48000000001</v>
          </cell>
          <cell r="O668">
            <v>136149.63</v>
          </cell>
          <cell r="P668">
            <v>0</v>
          </cell>
          <cell r="Q668">
            <v>0</v>
          </cell>
          <cell r="R668">
            <v>170748.17</v>
          </cell>
          <cell r="S668">
            <v>102448.9</v>
          </cell>
          <cell r="T668">
            <v>572556.18000000005</v>
          </cell>
          <cell r="U668">
            <v>348082.11</v>
          </cell>
          <cell r="V668">
            <v>224474.07000000007</v>
          </cell>
          <cell r="W668">
            <v>0</v>
          </cell>
        </row>
        <row r="669">
          <cell r="A669" t="str">
            <v>13K093</v>
          </cell>
          <cell r="B669" t="str">
            <v>Yes</v>
          </cell>
          <cell r="C669" t="str">
            <v>No</v>
          </cell>
          <cell r="D669">
            <v>30</v>
          </cell>
          <cell r="E669">
            <v>0</v>
          </cell>
          <cell r="F669">
            <v>0</v>
          </cell>
          <cell r="G669">
            <v>0</v>
          </cell>
          <cell r="H669">
            <v>30</v>
          </cell>
          <cell r="I669">
            <v>55153.24</v>
          </cell>
          <cell r="J669">
            <v>311121.97000000003</v>
          </cell>
          <cell r="K669">
            <v>0</v>
          </cell>
          <cell r="L669">
            <v>366275.21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</row>
        <row r="670">
          <cell r="A670" t="str">
            <v>13K113</v>
          </cell>
          <cell r="B670" t="str">
            <v>No</v>
          </cell>
          <cell r="C670" t="str">
            <v>No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</row>
        <row r="671">
          <cell r="A671" t="str">
            <v>13K133</v>
          </cell>
          <cell r="B671" t="str">
            <v>Yes</v>
          </cell>
          <cell r="C671" t="str">
            <v>No</v>
          </cell>
          <cell r="D671">
            <v>45</v>
          </cell>
          <cell r="E671">
            <v>0</v>
          </cell>
          <cell r="F671">
            <v>0</v>
          </cell>
          <cell r="G671">
            <v>0</v>
          </cell>
          <cell r="H671">
            <v>45</v>
          </cell>
          <cell r="I671">
            <v>386099.26</v>
          </cell>
          <cell r="J671">
            <v>288881.24</v>
          </cell>
          <cell r="K671">
            <v>0</v>
          </cell>
          <cell r="L671">
            <v>674980.5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</row>
        <row r="672">
          <cell r="A672" t="str">
            <v>13K256</v>
          </cell>
          <cell r="B672" t="str">
            <v>Yes</v>
          </cell>
          <cell r="C672" t="str">
            <v>No</v>
          </cell>
          <cell r="D672">
            <v>15</v>
          </cell>
          <cell r="E672">
            <v>0</v>
          </cell>
          <cell r="F672">
            <v>0</v>
          </cell>
          <cell r="G672">
            <v>0</v>
          </cell>
          <cell r="H672">
            <v>15</v>
          </cell>
          <cell r="I672">
            <v>62694.78</v>
          </cell>
          <cell r="J672">
            <v>119926.81</v>
          </cell>
          <cell r="K672">
            <v>0</v>
          </cell>
          <cell r="L672">
            <v>182621.59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</row>
        <row r="673">
          <cell r="A673" t="str">
            <v>13K265</v>
          </cell>
          <cell r="B673" t="str">
            <v>No</v>
          </cell>
          <cell r="C673" t="str">
            <v>No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</row>
        <row r="674">
          <cell r="A674" t="str">
            <v>13K266</v>
          </cell>
          <cell r="B674" t="str">
            <v>No</v>
          </cell>
          <cell r="C674" t="str">
            <v>No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</row>
        <row r="675">
          <cell r="A675" t="str">
            <v>13K270</v>
          </cell>
          <cell r="B675" t="str">
            <v>Yes</v>
          </cell>
          <cell r="C675" t="str">
            <v>No</v>
          </cell>
          <cell r="D675">
            <v>15</v>
          </cell>
          <cell r="E675">
            <v>0</v>
          </cell>
          <cell r="F675">
            <v>0</v>
          </cell>
          <cell r="G675">
            <v>0</v>
          </cell>
          <cell r="H675">
            <v>15</v>
          </cell>
          <cell r="I675">
            <v>43312.54</v>
          </cell>
          <cell r="J675">
            <v>128621.19</v>
          </cell>
          <cell r="K675">
            <v>0</v>
          </cell>
          <cell r="L675">
            <v>171933.73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</row>
        <row r="676">
          <cell r="A676" t="str">
            <v>13K282</v>
          </cell>
          <cell r="B676" t="str">
            <v>Yes</v>
          </cell>
          <cell r="C676" t="str">
            <v>No</v>
          </cell>
          <cell r="D676">
            <v>76</v>
          </cell>
          <cell r="E676">
            <v>0</v>
          </cell>
          <cell r="F676">
            <v>0</v>
          </cell>
          <cell r="G676">
            <v>0</v>
          </cell>
          <cell r="H676">
            <v>76</v>
          </cell>
          <cell r="I676">
            <v>248864.73</v>
          </cell>
          <cell r="J676">
            <v>672339.94000000006</v>
          </cell>
          <cell r="K676">
            <v>0</v>
          </cell>
          <cell r="L676">
            <v>921204.67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</row>
        <row r="677">
          <cell r="A677" t="str">
            <v>13K287</v>
          </cell>
          <cell r="B677" t="str">
            <v>Yes</v>
          </cell>
          <cell r="C677" t="str">
            <v>No</v>
          </cell>
          <cell r="D677">
            <v>15</v>
          </cell>
          <cell r="E677">
            <v>0</v>
          </cell>
          <cell r="F677">
            <v>0</v>
          </cell>
          <cell r="G677">
            <v>0</v>
          </cell>
          <cell r="H677">
            <v>15</v>
          </cell>
          <cell r="I677">
            <v>53410.28</v>
          </cell>
          <cell r="J677">
            <v>93332</v>
          </cell>
          <cell r="K677">
            <v>0</v>
          </cell>
          <cell r="L677">
            <v>146742.28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</row>
        <row r="678">
          <cell r="A678" t="str">
            <v>13K301</v>
          </cell>
          <cell r="B678" t="str">
            <v>No</v>
          </cell>
          <cell r="C678" t="str">
            <v>Yes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1</v>
          </cell>
          <cell r="N678">
            <v>302651.71999999997</v>
          </cell>
          <cell r="O678">
            <v>70667.56</v>
          </cell>
          <cell r="P678">
            <v>0</v>
          </cell>
          <cell r="Q678">
            <v>0</v>
          </cell>
          <cell r="R678">
            <v>163337.81</v>
          </cell>
          <cell r="S678">
            <v>98002.68</v>
          </cell>
          <cell r="T678">
            <v>634659.77</v>
          </cell>
          <cell r="U678">
            <v>385837.61</v>
          </cell>
          <cell r="V678">
            <v>248822.16000000003</v>
          </cell>
          <cell r="W678">
            <v>0</v>
          </cell>
        </row>
        <row r="679">
          <cell r="A679" t="str">
            <v>13K305</v>
          </cell>
          <cell r="B679" t="str">
            <v>Yes</v>
          </cell>
          <cell r="C679" t="str">
            <v>No</v>
          </cell>
          <cell r="D679">
            <v>15</v>
          </cell>
          <cell r="E679">
            <v>0</v>
          </cell>
          <cell r="F679">
            <v>0</v>
          </cell>
          <cell r="G679">
            <v>0</v>
          </cell>
          <cell r="H679">
            <v>15</v>
          </cell>
          <cell r="I679">
            <v>39290.730000000003</v>
          </cell>
          <cell r="J679">
            <v>134315.9</v>
          </cell>
          <cell r="K679">
            <v>0</v>
          </cell>
          <cell r="L679">
            <v>173606.63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</row>
        <row r="680">
          <cell r="A680" t="str">
            <v>13K307</v>
          </cell>
          <cell r="B680" t="str">
            <v>Yes</v>
          </cell>
          <cell r="C680" t="str">
            <v>No</v>
          </cell>
          <cell r="D680">
            <v>60</v>
          </cell>
          <cell r="E680">
            <v>0</v>
          </cell>
          <cell r="F680">
            <v>0</v>
          </cell>
          <cell r="G680">
            <v>0</v>
          </cell>
          <cell r="H680">
            <v>60</v>
          </cell>
          <cell r="I680">
            <v>161625.65</v>
          </cell>
          <cell r="J680">
            <v>708888.44</v>
          </cell>
          <cell r="K680">
            <v>0</v>
          </cell>
          <cell r="L680">
            <v>870514.09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</row>
        <row r="681">
          <cell r="A681" t="str">
            <v>13K313</v>
          </cell>
          <cell r="B681" t="str">
            <v>No</v>
          </cell>
          <cell r="C681" t="str">
            <v>No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</row>
        <row r="682">
          <cell r="A682" t="str">
            <v>13K350</v>
          </cell>
          <cell r="B682" t="str">
            <v>No</v>
          </cell>
          <cell r="C682" t="str">
            <v>Yes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1</v>
          </cell>
          <cell r="N682">
            <v>281225.90999999997</v>
          </cell>
          <cell r="O682">
            <v>33444.49</v>
          </cell>
          <cell r="P682">
            <v>0</v>
          </cell>
          <cell r="Q682">
            <v>0</v>
          </cell>
          <cell r="R682">
            <v>167222.45000000001</v>
          </cell>
          <cell r="S682">
            <v>100333.47</v>
          </cell>
          <cell r="T682">
            <v>582226.31999999995</v>
          </cell>
          <cell r="U682">
            <v>150637.23000000001</v>
          </cell>
          <cell r="V682">
            <v>97144.189999999944</v>
          </cell>
          <cell r="W682">
            <v>334444.90000000002</v>
          </cell>
        </row>
        <row r="683">
          <cell r="A683" t="str">
            <v>13K351</v>
          </cell>
          <cell r="B683" t="str">
            <v>No</v>
          </cell>
          <cell r="C683" t="str">
            <v>Yes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1</v>
          </cell>
          <cell r="N683">
            <v>18181.8</v>
          </cell>
          <cell r="O683">
            <v>18181.8</v>
          </cell>
          <cell r="P683">
            <v>0</v>
          </cell>
          <cell r="Q683">
            <v>0</v>
          </cell>
          <cell r="R683">
            <v>90909</v>
          </cell>
          <cell r="S683">
            <v>54545.4</v>
          </cell>
          <cell r="T683">
            <v>181818</v>
          </cell>
          <cell r="U683">
            <v>110535.17</v>
          </cell>
          <cell r="V683">
            <v>71282.83</v>
          </cell>
          <cell r="W683">
            <v>0</v>
          </cell>
        </row>
        <row r="684">
          <cell r="A684" t="str">
            <v>13K412</v>
          </cell>
          <cell r="B684" t="str">
            <v>No</v>
          </cell>
          <cell r="C684" t="str">
            <v>Yes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1</v>
          </cell>
          <cell r="N684">
            <v>391125.37</v>
          </cell>
          <cell r="O684">
            <v>121104.11</v>
          </cell>
          <cell r="P684">
            <v>0</v>
          </cell>
          <cell r="Q684">
            <v>0</v>
          </cell>
          <cell r="R684">
            <v>175520.56</v>
          </cell>
          <cell r="S684">
            <v>105312.34</v>
          </cell>
          <cell r="T684">
            <v>793062.38</v>
          </cell>
          <cell r="U684">
            <v>482137.53</v>
          </cell>
          <cell r="V684">
            <v>310924.84999999998</v>
          </cell>
          <cell r="W684">
            <v>0</v>
          </cell>
        </row>
        <row r="685">
          <cell r="A685" t="str">
            <v>13K419</v>
          </cell>
          <cell r="B685" t="str">
            <v>No</v>
          </cell>
          <cell r="C685" t="str">
            <v>Yes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1</v>
          </cell>
          <cell r="N685">
            <v>26122.959999999999</v>
          </cell>
          <cell r="O685">
            <v>26122.959999999999</v>
          </cell>
          <cell r="P685">
            <v>0</v>
          </cell>
          <cell r="Q685">
            <v>0</v>
          </cell>
          <cell r="R685">
            <v>130614.82</v>
          </cell>
          <cell r="S685">
            <v>78368.89</v>
          </cell>
          <cell r="T685">
            <v>261229.63</v>
          </cell>
          <cell r="U685">
            <v>-0.01</v>
          </cell>
          <cell r="V685">
            <v>0</v>
          </cell>
          <cell r="W685">
            <v>261229.64</v>
          </cell>
        </row>
        <row r="686">
          <cell r="A686" t="str">
            <v>13K430</v>
          </cell>
          <cell r="B686" t="str">
            <v>No</v>
          </cell>
          <cell r="C686" t="str">
            <v>No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</row>
        <row r="687">
          <cell r="A687" t="str">
            <v>13K439</v>
          </cell>
          <cell r="B687" t="str">
            <v>No</v>
          </cell>
          <cell r="C687" t="str">
            <v>Yes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1</v>
          </cell>
          <cell r="N687">
            <v>388868.15</v>
          </cell>
          <cell r="O687">
            <v>27045.69</v>
          </cell>
          <cell r="P687">
            <v>0</v>
          </cell>
          <cell r="Q687">
            <v>0</v>
          </cell>
          <cell r="R687">
            <v>135228.45000000001</v>
          </cell>
          <cell r="S687">
            <v>81137.070000000007</v>
          </cell>
          <cell r="T687">
            <v>632279.3600000001</v>
          </cell>
          <cell r="U687">
            <v>219967.8</v>
          </cell>
          <cell r="V687">
            <v>141854.66000000009</v>
          </cell>
          <cell r="W687">
            <v>270456.90000000002</v>
          </cell>
        </row>
        <row r="688">
          <cell r="A688" t="str">
            <v>13K483</v>
          </cell>
          <cell r="B688" t="str">
            <v>No</v>
          </cell>
          <cell r="C688" t="str">
            <v>No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</row>
        <row r="689">
          <cell r="A689" t="str">
            <v>13K492</v>
          </cell>
          <cell r="B689" t="str">
            <v>No</v>
          </cell>
          <cell r="C689" t="str">
            <v>No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</row>
        <row r="690">
          <cell r="A690" t="str">
            <v>13K499</v>
          </cell>
          <cell r="B690" t="str">
            <v>No</v>
          </cell>
          <cell r="C690" t="str">
            <v>No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</row>
        <row r="691">
          <cell r="A691" t="str">
            <v>13K527</v>
          </cell>
          <cell r="B691" t="str">
            <v>No</v>
          </cell>
          <cell r="C691" t="str">
            <v>No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</row>
        <row r="692">
          <cell r="A692" t="str">
            <v>13K553</v>
          </cell>
          <cell r="B692" t="str">
            <v>No</v>
          </cell>
          <cell r="C692" t="str">
            <v>No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</row>
        <row r="693">
          <cell r="A693" t="str">
            <v>13K594</v>
          </cell>
          <cell r="B693" t="str">
            <v>No</v>
          </cell>
          <cell r="C693" t="str">
            <v>Yes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1</v>
          </cell>
          <cell r="N693">
            <v>12772.2</v>
          </cell>
          <cell r="O693">
            <v>12772.2</v>
          </cell>
          <cell r="P693">
            <v>0</v>
          </cell>
          <cell r="Q693">
            <v>0</v>
          </cell>
          <cell r="R693">
            <v>63861</v>
          </cell>
          <cell r="S693">
            <v>38316.6</v>
          </cell>
          <cell r="T693">
            <v>127722</v>
          </cell>
          <cell r="U693">
            <v>0</v>
          </cell>
          <cell r="V693">
            <v>0</v>
          </cell>
          <cell r="W693">
            <v>127722</v>
          </cell>
        </row>
        <row r="694">
          <cell r="A694" t="str">
            <v>13K595</v>
          </cell>
          <cell r="B694" t="str">
            <v>No</v>
          </cell>
          <cell r="C694" t="str">
            <v>No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</row>
        <row r="695">
          <cell r="A695" t="str">
            <v>13K605</v>
          </cell>
          <cell r="B695" t="str">
            <v>No</v>
          </cell>
          <cell r="C695" t="str">
            <v>No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</row>
        <row r="696">
          <cell r="A696" t="str">
            <v>13K616</v>
          </cell>
          <cell r="B696" t="str">
            <v>No</v>
          </cell>
          <cell r="C696" t="str">
            <v>No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</row>
        <row r="697">
          <cell r="A697" t="str">
            <v>13K670</v>
          </cell>
          <cell r="B697" t="str">
            <v>No</v>
          </cell>
          <cell r="C697" t="str">
            <v>No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</row>
        <row r="698">
          <cell r="A698" t="str">
            <v>13K674</v>
          </cell>
          <cell r="B698" t="str">
            <v>No</v>
          </cell>
          <cell r="C698" t="str">
            <v>No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</row>
        <row r="699">
          <cell r="A699" t="str">
            <v>13K691</v>
          </cell>
          <cell r="B699" t="str">
            <v>No</v>
          </cell>
          <cell r="C699" t="str">
            <v>No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</row>
        <row r="700">
          <cell r="A700" t="str">
            <v>13K915</v>
          </cell>
          <cell r="B700" t="str">
            <v>No</v>
          </cell>
          <cell r="C700" t="str">
            <v>No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</row>
        <row r="701">
          <cell r="A701" t="str">
            <v>13KP13</v>
          </cell>
          <cell r="B701" t="str">
            <v>Yes</v>
          </cell>
          <cell r="C701" t="str">
            <v>No</v>
          </cell>
          <cell r="D701">
            <v>60</v>
          </cell>
          <cell r="E701">
            <v>0</v>
          </cell>
          <cell r="F701">
            <v>0</v>
          </cell>
          <cell r="G701">
            <v>0</v>
          </cell>
          <cell r="H701">
            <v>60</v>
          </cell>
          <cell r="I701">
            <v>175353.65</v>
          </cell>
          <cell r="J701">
            <v>851002.95</v>
          </cell>
          <cell r="K701">
            <v>0</v>
          </cell>
          <cell r="L701">
            <v>1026356.6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</row>
        <row r="702">
          <cell r="A702" t="str">
            <v>14K016</v>
          </cell>
          <cell r="B702" t="str">
            <v>Yes</v>
          </cell>
          <cell r="C702" t="str">
            <v>No</v>
          </cell>
          <cell r="D702">
            <v>15</v>
          </cell>
          <cell r="E702">
            <v>0</v>
          </cell>
          <cell r="F702">
            <v>0</v>
          </cell>
          <cell r="G702">
            <v>0</v>
          </cell>
          <cell r="H702">
            <v>15</v>
          </cell>
          <cell r="I702">
            <v>25102.01</v>
          </cell>
          <cell r="J702">
            <v>160596.72</v>
          </cell>
          <cell r="K702">
            <v>0</v>
          </cell>
          <cell r="L702">
            <v>185698.73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</row>
        <row r="703">
          <cell r="A703" t="str">
            <v>14K017</v>
          </cell>
          <cell r="B703" t="str">
            <v>Yes</v>
          </cell>
          <cell r="C703" t="str">
            <v>No</v>
          </cell>
          <cell r="D703">
            <v>30</v>
          </cell>
          <cell r="E703">
            <v>0</v>
          </cell>
          <cell r="F703">
            <v>0</v>
          </cell>
          <cell r="G703">
            <v>0</v>
          </cell>
          <cell r="H703">
            <v>30</v>
          </cell>
          <cell r="I703">
            <v>69603.490000000005</v>
          </cell>
          <cell r="J703">
            <v>487355.68000000005</v>
          </cell>
          <cell r="K703">
            <v>0</v>
          </cell>
          <cell r="L703">
            <v>556959.17000000004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</row>
        <row r="704">
          <cell r="A704" t="str">
            <v>14K018</v>
          </cell>
          <cell r="B704" t="str">
            <v>Yes</v>
          </cell>
          <cell r="C704" t="str">
            <v>No</v>
          </cell>
          <cell r="D704">
            <v>15</v>
          </cell>
          <cell r="E704">
            <v>0</v>
          </cell>
          <cell r="F704">
            <v>0</v>
          </cell>
          <cell r="G704">
            <v>0</v>
          </cell>
          <cell r="H704">
            <v>15</v>
          </cell>
          <cell r="I704">
            <v>19262.580000000002</v>
          </cell>
          <cell r="J704">
            <v>138072.94</v>
          </cell>
          <cell r="K704">
            <v>0</v>
          </cell>
          <cell r="L704">
            <v>157335.52000000002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</row>
        <row r="705">
          <cell r="A705" t="str">
            <v>14K023</v>
          </cell>
          <cell r="B705" t="str">
            <v>Yes</v>
          </cell>
          <cell r="C705" t="str">
            <v>No</v>
          </cell>
          <cell r="D705">
            <v>30</v>
          </cell>
          <cell r="E705">
            <v>0</v>
          </cell>
          <cell r="F705">
            <v>0</v>
          </cell>
          <cell r="G705">
            <v>0</v>
          </cell>
          <cell r="H705">
            <v>30</v>
          </cell>
          <cell r="I705">
            <v>221253.87</v>
          </cell>
          <cell r="J705">
            <v>125278.20000000001</v>
          </cell>
          <cell r="K705">
            <v>0</v>
          </cell>
          <cell r="L705">
            <v>346532.07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</row>
        <row r="706">
          <cell r="A706" t="str">
            <v>14K031</v>
          </cell>
          <cell r="B706" t="str">
            <v>Yes</v>
          </cell>
          <cell r="C706" t="str">
            <v>No</v>
          </cell>
          <cell r="D706">
            <v>76</v>
          </cell>
          <cell r="E706">
            <v>0</v>
          </cell>
          <cell r="F706">
            <v>0</v>
          </cell>
          <cell r="G706">
            <v>0</v>
          </cell>
          <cell r="H706">
            <v>76</v>
          </cell>
          <cell r="I706">
            <v>271609.5</v>
          </cell>
          <cell r="J706">
            <v>690206.22</v>
          </cell>
          <cell r="K706">
            <v>0</v>
          </cell>
          <cell r="L706">
            <v>961815.72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</row>
        <row r="707">
          <cell r="A707" t="str">
            <v>14K034</v>
          </cell>
          <cell r="B707" t="str">
            <v>Yes</v>
          </cell>
          <cell r="C707" t="str">
            <v>No</v>
          </cell>
          <cell r="D707">
            <v>45</v>
          </cell>
          <cell r="E707">
            <v>0</v>
          </cell>
          <cell r="F707">
            <v>0</v>
          </cell>
          <cell r="G707">
            <v>0</v>
          </cell>
          <cell r="H707">
            <v>45</v>
          </cell>
          <cell r="I707">
            <v>407465.76</v>
          </cell>
          <cell r="J707">
            <v>141836.08999999997</v>
          </cell>
          <cell r="K707">
            <v>0</v>
          </cell>
          <cell r="L707">
            <v>549301.85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</row>
        <row r="708">
          <cell r="A708" t="str">
            <v>14K050</v>
          </cell>
          <cell r="B708" t="str">
            <v>No</v>
          </cell>
          <cell r="C708" t="str">
            <v>Yes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1</v>
          </cell>
          <cell r="N708">
            <v>614588.66</v>
          </cell>
          <cell r="O708">
            <v>99577.3</v>
          </cell>
          <cell r="P708">
            <v>0</v>
          </cell>
          <cell r="Q708">
            <v>0</v>
          </cell>
          <cell r="R708">
            <v>147886.5</v>
          </cell>
          <cell r="S708">
            <v>88731.9</v>
          </cell>
          <cell r="T708">
            <v>950784.3600000001</v>
          </cell>
          <cell r="U708">
            <v>578023.67000000004</v>
          </cell>
          <cell r="V708">
            <v>372760.69000000006</v>
          </cell>
          <cell r="W708">
            <v>0</v>
          </cell>
        </row>
        <row r="709">
          <cell r="A709" t="str">
            <v>14K059</v>
          </cell>
          <cell r="B709" t="str">
            <v>Yes</v>
          </cell>
          <cell r="C709" t="str">
            <v>Yes</v>
          </cell>
          <cell r="D709">
            <v>30</v>
          </cell>
          <cell r="E709">
            <v>0</v>
          </cell>
          <cell r="F709">
            <v>0</v>
          </cell>
          <cell r="G709">
            <v>0</v>
          </cell>
          <cell r="H709">
            <v>30</v>
          </cell>
          <cell r="I709">
            <v>105133.68</v>
          </cell>
          <cell r="J709">
            <v>287290.66000000003</v>
          </cell>
          <cell r="K709">
            <v>0</v>
          </cell>
          <cell r="L709">
            <v>392424.34</v>
          </cell>
          <cell r="M709">
            <v>1</v>
          </cell>
          <cell r="N709">
            <v>132110.95000000001</v>
          </cell>
          <cell r="O709">
            <v>30961.32</v>
          </cell>
          <cell r="P709">
            <v>0</v>
          </cell>
          <cell r="Q709">
            <v>0</v>
          </cell>
          <cell r="R709">
            <v>154806.57999999999</v>
          </cell>
          <cell r="S709">
            <v>92883.95</v>
          </cell>
          <cell r="T709">
            <v>410762.8</v>
          </cell>
          <cell r="U709">
            <v>61493.32</v>
          </cell>
          <cell r="V709">
            <v>39656.329999999958</v>
          </cell>
          <cell r="W709">
            <v>309613.15000000002</v>
          </cell>
        </row>
        <row r="710">
          <cell r="A710" t="str">
            <v>14K071</v>
          </cell>
          <cell r="B710" t="str">
            <v>No</v>
          </cell>
          <cell r="C710" t="str">
            <v>Yes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1</v>
          </cell>
          <cell r="N710">
            <v>1710012.01</v>
          </cell>
          <cell r="O710">
            <v>165271.63</v>
          </cell>
          <cell r="P710">
            <v>0</v>
          </cell>
          <cell r="Q710">
            <v>0</v>
          </cell>
          <cell r="R710">
            <v>226358.14</v>
          </cell>
          <cell r="S710">
            <v>135814.88</v>
          </cell>
          <cell r="T710">
            <v>2237456.66</v>
          </cell>
          <cell r="U710">
            <v>1360248.4</v>
          </cell>
          <cell r="V710">
            <v>877208.26000000024</v>
          </cell>
          <cell r="W710">
            <v>0</v>
          </cell>
        </row>
        <row r="711">
          <cell r="A711" t="str">
            <v>14K084</v>
          </cell>
          <cell r="B711" t="str">
            <v>Yes</v>
          </cell>
          <cell r="C711" t="str">
            <v>No</v>
          </cell>
          <cell r="D711">
            <v>45</v>
          </cell>
          <cell r="E711">
            <v>0</v>
          </cell>
          <cell r="F711">
            <v>0</v>
          </cell>
          <cell r="G711">
            <v>0</v>
          </cell>
          <cell r="H711">
            <v>45</v>
          </cell>
          <cell r="I711">
            <v>143947.96</v>
          </cell>
          <cell r="J711">
            <v>353610.36</v>
          </cell>
          <cell r="K711">
            <v>0</v>
          </cell>
          <cell r="L711">
            <v>497558.31999999995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</row>
        <row r="712">
          <cell r="A712" t="str">
            <v>14K110</v>
          </cell>
          <cell r="B712" t="str">
            <v>Yes</v>
          </cell>
          <cell r="C712" t="str">
            <v>No</v>
          </cell>
          <cell r="D712">
            <v>76</v>
          </cell>
          <cell r="E712">
            <v>0</v>
          </cell>
          <cell r="F712">
            <v>0</v>
          </cell>
          <cell r="G712">
            <v>0</v>
          </cell>
          <cell r="H712">
            <v>76</v>
          </cell>
          <cell r="I712">
            <v>264837.56</v>
          </cell>
          <cell r="J712">
            <v>654202.71</v>
          </cell>
          <cell r="K712">
            <v>0</v>
          </cell>
          <cell r="L712">
            <v>919040.27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</row>
        <row r="713">
          <cell r="A713" t="str">
            <v>14K120</v>
          </cell>
          <cell r="B713" t="str">
            <v>Yes</v>
          </cell>
          <cell r="C713" t="str">
            <v>No</v>
          </cell>
          <cell r="D713">
            <v>45</v>
          </cell>
          <cell r="E713">
            <v>0</v>
          </cell>
          <cell r="F713">
            <v>0</v>
          </cell>
          <cell r="G713">
            <v>0</v>
          </cell>
          <cell r="H713">
            <v>45</v>
          </cell>
          <cell r="I713">
            <v>81274.929999999993</v>
          </cell>
          <cell r="J713">
            <v>450752.22000000003</v>
          </cell>
          <cell r="K713">
            <v>0</v>
          </cell>
          <cell r="L713">
            <v>532027.15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</row>
        <row r="714">
          <cell r="A714" t="str">
            <v>14K126</v>
          </cell>
          <cell r="B714" t="str">
            <v>No</v>
          </cell>
          <cell r="C714" t="str">
            <v>Yes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1</v>
          </cell>
          <cell r="N714">
            <v>330899.8</v>
          </cell>
          <cell r="O714">
            <v>156415.07</v>
          </cell>
          <cell r="P714">
            <v>0</v>
          </cell>
          <cell r="Q714">
            <v>0</v>
          </cell>
          <cell r="R714">
            <v>182075.35</v>
          </cell>
          <cell r="S714">
            <v>109245.21</v>
          </cell>
          <cell r="T714">
            <v>778635.42999999993</v>
          </cell>
          <cell r="U714">
            <v>473366.75</v>
          </cell>
          <cell r="V714">
            <v>305268.67999999993</v>
          </cell>
          <cell r="W714">
            <v>0</v>
          </cell>
        </row>
        <row r="715">
          <cell r="A715" t="str">
            <v>14K132</v>
          </cell>
          <cell r="B715" t="str">
            <v>Yes</v>
          </cell>
          <cell r="C715" t="str">
            <v>No</v>
          </cell>
          <cell r="D715">
            <v>60</v>
          </cell>
          <cell r="E715">
            <v>0</v>
          </cell>
          <cell r="F715">
            <v>0</v>
          </cell>
          <cell r="G715">
            <v>0</v>
          </cell>
          <cell r="H715">
            <v>60</v>
          </cell>
          <cell r="I715">
            <v>211564.1</v>
          </cell>
          <cell r="J715">
            <v>508256.1</v>
          </cell>
          <cell r="K715">
            <v>0</v>
          </cell>
          <cell r="L715">
            <v>719820.2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</row>
        <row r="716">
          <cell r="A716" t="str">
            <v>14K147</v>
          </cell>
          <cell r="B716" t="str">
            <v>Yes</v>
          </cell>
          <cell r="C716" t="str">
            <v>No</v>
          </cell>
          <cell r="D716">
            <v>60</v>
          </cell>
          <cell r="E716">
            <v>0</v>
          </cell>
          <cell r="F716">
            <v>0</v>
          </cell>
          <cell r="G716">
            <v>0</v>
          </cell>
          <cell r="H716">
            <v>60</v>
          </cell>
          <cell r="I716">
            <v>378302.56</v>
          </cell>
          <cell r="J716">
            <v>333190.08</v>
          </cell>
          <cell r="K716">
            <v>0</v>
          </cell>
          <cell r="L716">
            <v>711492.64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</row>
        <row r="717">
          <cell r="A717" t="str">
            <v>14K157</v>
          </cell>
          <cell r="B717" t="str">
            <v>Yes</v>
          </cell>
          <cell r="C717" t="str">
            <v>No</v>
          </cell>
          <cell r="D717">
            <v>30</v>
          </cell>
          <cell r="E717">
            <v>0</v>
          </cell>
          <cell r="F717">
            <v>0</v>
          </cell>
          <cell r="G717">
            <v>0</v>
          </cell>
          <cell r="H717">
            <v>30</v>
          </cell>
          <cell r="I717">
            <v>51671.25</v>
          </cell>
          <cell r="J717">
            <v>310434.84000000003</v>
          </cell>
          <cell r="K717">
            <v>0</v>
          </cell>
          <cell r="L717">
            <v>362106.09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</row>
        <row r="718">
          <cell r="A718" t="str">
            <v>14K196</v>
          </cell>
          <cell r="B718" t="str">
            <v>Yes</v>
          </cell>
          <cell r="C718" t="str">
            <v>Yes</v>
          </cell>
          <cell r="D718">
            <v>30</v>
          </cell>
          <cell r="E718">
            <v>0</v>
          </cell>
          <cell r="F718">
            <v>0</v>
          </cell>
          <cell r="G718">
            <v>0</v>
          </cell>
          <cell r="H718">
            <v>30</v>
          </cell>
          <cell r="I718">
            <v>97459.15</v>
          </cell>
          <cell r="J718">
            <v>262477.62</v>
          </cell>
          <cell r="K718">
            <v>0</v>
          </cell>
          <cell r="L718">
            <v>359936.77</v>
          </cell>
          <cell r="M718">
            <v>1</v>
          </cell>
          <cell r="N718">
            <v>12772.2</v>
          </cell>
          <cell r="O718">
            <v>12772.2</v>
          </cell>
          <cell r="P718">
            <v>0</v>
          </cell>
          <cell r="Q718">
            <v>0</v>
          </cell>
          <cell r="R718">
            <v>63861</v>
          </cell>
          <cell r="S718">
            <v>38316.6</v>
          </cell>
          <cell r="T718">
            <v>127722</v>
          </cell>
          <cell r="U718">
            <v>0</v>
          </cell>
          <cell r="V718">
            <v>0</v>
          </cell>
          <cell r="W718">
            <v>127722</v>
          </cell>
        </row>
        <row r="719">
          <cell r="A719" t="str">
            <v>14K250</v>
          </cell>
          <cell r="B719" t="str">
            <v>Yes</v>
          </cell>
          <cell r="C719" t="str">
            <v>No</v>
          </cell>
          <cell r="D719">
            <v>30</v>
          </cell>
          <cell r="E719">
            <v>0</v>
          </cell>
          <cell r="F719">
            <v>0</v>
          </cell>
          <cell r="G719">
            <v>0</v>
          </cell>
          <cell r="H719">
            <v>30</v>
          </cell>
          <cell r="I719">
            <v>104113.32</v>
          </cell>
          <cell r="J719">
            <v>283077.39999999997</v>
          </cell>
          <cell r="K719">
            <v>0</v>
          </cell>
          <cell r="L719">
            <v>387190.72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</row>
        <row r="720">
          <cell r="A720" t="str">
            <v>14K257</v>
          </cell>
          <cell r="B720" t="str">
            <v>Yes</v>
          </cell>
          <cell r="C720" t="str">
            <v>No</v>
          </cell>
          <cell r="D720">
            <v>60</v>
          </cell>
          <cell r="E720">
            <v>0</v>
          </cell>
          <cell r="F720">
            <v>0</v>
          </cell>
          <cell r="G720">
            <v>0</v>
          </cell>
          <cell r="H720">
            <v>60</v>
          </cell>
          <cell r="I720">
            <v>160718.70000000001</v>
          </cell>
          <cell r="J720">
            <v>773607.62999999989</v>
          </cell>
          <cell r="K720">
            <v>0</v>
          </cell>
          <cell r="L720">
            <v>934326.32999999984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</row>
        <row r="721">
          <cell r="A721" t="str">
            <v>14K297</v>
          </cell>
          <cell r="B721" t="str">
            <v>Yes</v>
          </cell>
          <cell r="C721" t="str">
            <v>Yes</v>
          </cell>
          <cell r="D721">
            <v>15</v>
          </cell>
          <cell r="E721">
            <v>0</v>
          </cell>
          <cell r="F721">
            <v>0</v>
          </cell>
          <cell r="G721">
            <v>0</v>
          </cell>
          <cell r="H721">
            <v>15</v>
          </cell>
          <cell r="I721">
            <v>117778.74</v>
          </cell>
          <cell r="J721">
            <v>52284.11</v>
          </cell>
          <cell r="K721">
            <v>0</v>
          </cell>
          <cell r="L721">
            <v>170062.85</v>
          </cell>
          <cell r="M721">
            <v>1</v>
          </cell>
          <cell r="N721">
            <v>69713.570000000007</v>
          </cell>
          <cell r="O721">
            <v>21568.29</v>
          </cell>
          <cell r="P721">
            <v>0</v>
          </cell>
          <cell r="Q721">
            <v>0</v>
          </cell>
          <cell r="R721">
            <v>107841.43</v>
          </cell>
          <cell r="S721">
            <v>64704.86</v>
          </cell>
          <cell r="T721">
            <v>263828.15000000002</v>
          </cell>
          <cell r="U721">
            <v>160392.75</v>
          </cell>
          <cell r="V721">
            <v>103435.40000000002</v>
          </cell>
          <cell r="W721">
            <v>0</v>
          </cell>
        </row>
        <row r="722">
          <cell r="A722" t="str">
            <v>14K318</v>
          </cell>
          <cell r="B722" t="str">
            <v>No</v>
          </cell>
          <cell r="C722" t="str">
            <v>No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</row>
        <row r="723">
          <cell r="A723" t="str">
            <v>14K319</v>
          </cell>
          <cell r="B723" t="str">
            <v>Yes</v>
          </cell>
          <cell r="C723" t="str">
            <v>No</v>
          </cell>
          <cell r="D723">
            <v>45</v>
          </cell>
          <cell r="E723">
            <v>0</v>
          </cell>
          <cell r="F723">
            <v>0</v>
          </cell>
          <cell r="G723">
            <v>0</v>
          </cell>
          <cell r="H723">
            <v>45</v>
          </cell>
          <cell r="I723">
            <v>290740.31</v>
          </cell>
          <cell r="J723">
            <v>288047.88999999996</v>
          </cell>
          <cell r="K723">
            <v>0</v>
          </cell>
          <cell r="L723">
            <v>578788.19999999995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</row>
        <row r="724">
          <cell r="A724" t="str">
            <v>14K380</v>
          </cell>
          <cell r="B724" t="str">
            <v>Yes</v>
          </cell>
          <cell r="C724" t="str">
            <v>Yes</v>
          </cell>
          <cell r="D724">
            <v>45</v>
          </cell>
          <cell r="E724">
            <v>0</v>
          </cell>
          <cell r="F724">
            <v>0</v>
          </cell>
          <cell r="G724">
            <v>0</v>
          </cell>
          <cell r="H724">
            <v>45</v>
          </cell>
          <cell r="I724">
            <v>373999.95</v>
          </cell>
          <cell r="J724">
            <v>385829.02999999997</v>
          </cell>
          <cell r="K724">
            <v>0</v>
          </cell>
          <cell r="L724">
            <v>759828.98</v>
          </cell>
          <cell r="M724">
            <v>1</v>
          </cell>
          <cell r="N724">
            <v>536290.80000000005</v>
          </cell>
          <cell r="O724">
            <v>42869.07</v>
          </cell>
          <cell r="P724">
            <v>0</v>
          </cell>
          <cell r="Q724">
            <v>0</v>
          </cell>
          <cell r="R724">
            <v>214345.36</v>
          </cell>
          <cell r="S724">
            <v>128607.21</v>
          </cell>
          <cell r="T724">
            <v>922112.44</v>
          </cell>
          <cell r="U724">
            <v>299972.78999999998</v>
          </cell>
          <cell r="V724">
            <v>193448.93999999989</v>
          </cell>
          <cell r="W724">
            <v>428690.71</v>
          </cell>
        </row>
        <row r="725">
          <cell r="A725" t="str">
            <v>14K414</v>
          </cell>
          <cell r="B725" t="str">
            <v>Yes</v>
          </cell>
          <cell r="C725" t="str">
            <v>No</v>
          </cell>
          <cell r="D725">
            <v>30</v>
          </cell>
          <cell r="E725">
            <v>0</v>
          </cell>
          <cell r="F725">
            <v>0</v>
          </cell>
          <cell r="G725">
            <v>0</v>
          </cell>
          <cell r="H725">
            <v>30</v>
          </cell>
          <cell r="I725">
            <v>117872.86</v>
          </cell>
          <cell r="J725">
            <v>234164.29000000004</v>
          </cell>
          <cell r="K725">
            <v>0</v>
          </cell>
          <cell r="L725">
            <v>352037.15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</row>
        <row r="726">
          <cell r="A726" t="str">
            <v>14K449</v>
          </cell>
          <cell r="B726" t="str">
            <v>No</v>
          </cell>
          <cell r="C726" t="str">
            <v>No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</row>
        <row r="727">
          <cell r="A727" t="str">
            <v>14K454</v>
          </cell>
          <cell r="B727" t="str">
            <v>No</v>
          </cell>
          <cell r="C727" t="str">
            <v>Yes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1</v>
          </cell>
          <cell r="N727">
            <v>564370.89</v>
          </cell>
          <cell r="O727">
            <v>128301.92</v>
          </cell>
          <cell r="P727">
            <v>0</v>
          </cell>
          <cell r="Q727">
            <v>0</v>
          </cell>
          <cell r="R727">
            <v>141509.59</v>
          </cell>
          <cell r="S727">
            <v>84905.76</v>
          </cell>
          <cell r="T727">
            <v>919088.16</v>
          </cell>
          <cell r="U727">
            <v>558754.15</v>
          </cell>
          <cell r="V727">
            <v>360334.01</v>
          </cell>
          <cell r="W727">
            <v>0</v>
          </cell>
        </row>
        <row r="728">
          <cell r="A728" t="str">
            <v>14K474</v>
          </cell>
          <cell r="B728" t="str">
            <v>No</v>
          </cell>
          <cell r="C728" t="str">
            <v>No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</row>
        <row r="729">
          <cell r="A729" t="str">
            <v>14K477</v>
          </cell>
          <cell r="B729" t="str">
            <v>No</v>
          </cell>
          <cell r="C729" t="str">
            <v>No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</row>
        <row r="730">
          <cell r="A730" t="str">
            <v>14K478</v>
          </cell>
          <cell r="B730" t="str">
            <v>No</v>
          </cell>
          <cell r="C730" t="str">
            <v>No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</row>
        <row r="731">
          <cell r="A731" t="str">
            <v>14K488</v>
          </cell>
          <cell r="B731" t="str">
            <v>No</v>
          </cell>
          <cell r="C731" t="str">
            <v>No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</row>
        <row r="732">
          <cell r="A732" t="str">
            <v>14K558</v>
          </cell>
          <cell r="B732" t="str">
            <v>No</v>
          </cell>
          <cell r="C732" t="str">
            <v>Yes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1</v>
          </cell>
          <cell r="N732">
            <v>280390.84999999998</v>
          </cell>
          <cell r="O732">
            <v>36747.08</v>
          </cell>
          <cell r="P732">
            <v>0</v>
          </cell>
          <cell r="Q732">
            <v>0</v>
          </cell>
          <cell r="R732">
            <v>183735.38</v>
          </cell>
          <cell r="S732">
            <v>110241.23</v>
          </cell>
          <cell r="T732">
            <v>611114.54</v>
          </cell>
          <cell r="U732">
            <v>148121.78</v>
          </cell>
          <cell r="V732">
            <v>95522</v>
          </cell>
          <cell r="W732">
            <v>367470.76</v>
          </cell>
        </row>
        <row r="733">
          <cell r="A733" t="str">
            <v>14K561</v>
          </cell>
          <cell r="B733" t="str">
            <v>No</v>
          </cell>
          <cell r="C733" t="str">
            <v>No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</row>
        <row r="734">
          <cell r="A734" t="str">
            <v>14K577</v>
          </cell>
          <cell r="B734" t="str">
            <v>No</v>
          </cell>
          <cell r="C734" t="str">
            <v>No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</row>
        <row r="735">
          <cell r="A735" t="str">
            <v>14K582</v>
          </cell>
          <cell r="B735" t="str">
            <v>No</v>
          </cell>
          <cell r="C735" t="str">
            <v>Yes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1</v>
          </cell>
          <cell r="N735">
            <v>302245.46999999997</v>
          </cell>
          <cell r="O735">
            <v>111577.42</v>
          </cell>
          <cell r="P735">
            <v>0</v>
          </cell>
          <cell r="Q735">
            <v>0</v>
          </cell>
          <cell r="R735">
            <v>157887.1</v>
          </cell>
          <cell r="S735">
            <v>94732.26</v>
          </cell>
          <cell r="T735">
            <v>666442.25</v>
          </cell>
          <cell r="U735">
            <v>405159.58</v>
          </cell>
          <cell r="V735">
            <v>261282.66999999998</v>
          </cell>
          <cell r="W735">
            <v>0</v>
          </cell>
        </row>
        <row r="736">
          <cell r="A736" t="str">
            <v>14K586</v>
          </cell>
          <cell r="B736" t="str">
            <v>No</v>
          </cell>
          <cell r="C736" t="str">
            <v>No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</row>
        <row r="737">
          <cell r="A737" t="str">
            <v>14K610</v>
          </cell>
          <cell r="B737" t="str">
            <v>No</v>
          </cell>
          <cell r="C737" t="str">
            <v>Yes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1</v>
          </cell>
          <cell r="N737">
            <v>995821.49</v>
          </cell>
          <cell r="O737">
            <v>105987.22</v>
          </cell>
          <cell r="P737">
            <v>0</v>
          </cell>
          <cell r="Q737">
            <v>0</v>
          </cell>
          <cell r="R737">
            <v>177436.1</v>
          </cell>
          <cell r="S737">
            <v>106461.66</v>
          </cell>
          <cell r="T737">
            <v>1385706.47</v>
          </cell>
          <cell r="U737">
            <v>842431.96</v>
          </cell>
          <cell r="V737">
            <v>543274.51</v>
          </cell>
          <cell r="W737">
            <v>0</v>
          </cell>
        </row>
        <row r="738">
          <cell r="A738" t="str">
            <v>14K614</v>
          </cell>
          <cell r="B738" t="str">
            <v>No</v>
          </cell>
          <cell r="C738" t="str">
            <v>No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</row>
        <row r="739">
          <cell r="A739" t="str">
            <v>14K685</v>
          </cell>
          <cell r="B739" t="str">
            <v>No</v>
          </cell>
          <cell r="C739" t="str">
            <v>No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</row>
        <row r="740">
          <cell r="A740" t="str">
            <v>15K001</v>
          </cell>
          <cell r="B740" t="str">
            <v>Yes</v>
          </cell>
          <cell r="C740" t="str">
            <v>No</v>
          </cell>
          <cell r="D740">
            <v>120</v>
          </cell>
          <cell r="E740">
            <v>0</v>
          </cell>
          <cell r="F740">
            <v>0</v>
          </cell>
          <cell r="G740">
            <v>0</v>
          </cell>
          <cell r="H740">
            <v>120</v>
          </cell>
          <cell r="I740">
            <v>360532.77</v>
          </cell>
          <cell r="J740">
            <v>1261320.6099999999</v>
          </cell>
          <cell r="K740">
            <v>0</v>
          </cell>
          <cell r="L740">
            <v>1621853.38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</row>
        <row r="741">
          <cell r="A741" t="str">
            <v>15K010</v>
          </cell>
          <cell r="B741" t="str">
            <v>No</v>
          </cell>
          <cell r="C741" t="str">
            <v>No</v>
          </cell>
          <cell r="D741">
            <v>420</v>
          </cell>
          <cell r="E741">
            <v>0</v>
          </cell>
          <cell r="F741">
            <v>0</v>
          </cell>
          <cell r="G741">
            <v>0</v>
          </cell>
          <cell r="H741">
            <v>420</v>
          </cell>
          <cell r="I741">
            <v>3270526.45</v>
          </cell>
          <cell r="J741">
            <v>3528653.17</v>
          </cell>
          <cell r="K741">
            <v>0</v>
          </cell>
          <cell r="L741">
            <v>6799179.6200000001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</row>
        <row r="742">
          <cell r="A742" t="str">
            <v>15K015</v>
          </cell>
          <cell r="B742" t="str">
            <v>Yes</v>
          </cell>
          <cell r="C742" t="str">
            <v>No</v>
          </cell>
          <cell r="D742">
            <v>76</v>
          </cell>
          <cell r="E742">
            <v>0</v>
          </cell>
          <cell r="F742">
            <v>0</v>
          </cell>
          <cell r="G742">
            <v>0</v>
          </cell>
          <cell r="H742">
            <v>76</v>
          </cell>
          <cell r="I742">
            <v>233692.34</v>
          </cell>
          <cell r="J742">
            <v>868717.78999999992</v>
          </cell>
          <cell r="K742">
            <v>0</v>
          </cell>
          <cell r="L742">
            <v>1102410.1299999999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</row>
        <row r="743">
          <cell r="A743" t="str">
            <v>15K024</v>
          </cell>
          <cell r="B743" t="str">
            <v>Yes</v>
          </cell>
          <cell r="C743" t="str">
            <v>No</v>
          </cell>
          <cell r="D743">
            <v>45</v>
          </cell>
          <cell r="E743">
            <v>0</v>
          </cell>
          <cell r="F743">
            <v>0</v>
          </cell>
          <cell r="G743">
            <v>0</v>
          </cell>
          <cell r="H743">
            <v>45</v>
          </cell>
          <cell r="I743">
            <v>136198</v>
          </cell>
          <cell r="J743">
            <v>372068.81</v>
          </cell>
          <cell r="K743">
            <v>0</v>
          </cell>
          <cell r="L743">
            <v>508266.81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</row>
        <row r="744">
          <cell r="A744" t="str">
            <v>15K029</v>
          </cell>
          <cell r="B744" t="str">
            <v>Yes</v>
          </cell>
          <cell r="C744" t="str">
            <v>No</v>
          </cell>
          <cell r="D744">
            <v>30</v>
          </cell>
          <cell r="E744">
            <v>0</v>
          </cell>
          <cell r="F744">
            <v>0</v>
          </cell>
          <cell r="G744">
            <v>0</v>
          </cell>
          <cell r="H744">
            <v>30</v>
          </cell>
          <cell r="I744">
            <v>118471.71</v>
          </cell>
          <cell r="J744">
            <v>328074.07999999996</v>
          </cell>
          <cell r="K744">
            <v>0</v>
          </cell>
          <cell r="L744">
            <v>446545.79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</row>
        <row r="745">
          <cell r="A745" t="str">
            <v>15K032</v>
          </cell>
          <cell r="B745" t="str">
            <v>Yes</v>
          </cell>
          <cell r="C745" t="str">
            <v>No</v>
          </cell>
          <cell r="D745">
            <v>30</v>
          </cell>
          <cell r="E745">
            <v>0</v>
          </cell>
          <cell r="F745">
            <v>0</v>
          </cell>
          <cell r="G745">
            <v>0</v>
          </cell>
          <cell r="H745">
            <v>30</v>
          </cell>
          <cell r="I745">
            <v>100363.31</v>
          </cell>
          <cell r="J745">
            <v>449818.83</v>
          </cell>
          <cell r="K745">
            <v>0</v>
          </cell>
          <cell r="L745">
            <v>550182.14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</row>
        <row r="746">
          <cell r="A746" t="str">
            <v>15K038</v>
          </cell>
          <cell r="B746" t="str">
            <v>Yes</v>
          </cell>
          <cell r="C746" t="str">
            <v>Yes</v>
          </cell>
          <cell r="D746">
            <v>90</v>
          </cell>
          <cell r="E746">
            <v>0</v>
          </cell>
          <cell r="F746">
            <v>0</v>
          </cell>
          <cell r="G746">
            <v>0</v>
          </cell>
          <cell r="H746">
            <v>90</v>
          </cell>
          <cell r="I746">
            <v>279231.68</v>
          </cell>
          <cell r="J746">
            <v>730324.83000000007</v>
          </cell>
          <cell r="K746">
            <v>0</v>
          </cell>
          <cell r="L746">
            <v>1009556.51</v>
          </cell>
          <cell r="M746">
            <v>1</v>
          </cell>
          <cell r="N746">
            <v>45646.8</v>
          </cell>
          <cell r="O746">
            <v>34965.26</v>
          </cell>
          <cell r="P746">
            <v>0</v>
          </cell>
          <cell r="Q746">
            <v>0</v>
          </cell>
          <cell r="R746">
            <v>174826.28</v>
          </cell>
          <cell r="S746">
            <v>104895.77</v>
          </cell>
          <cell r="T746">
            <v>360334.11</v>
          </cell>
          <cell r="U746">
            <v>6493.78</v>
          </cell>
          <cell r="V746">
            <v>4187.7599999999511</v>
          </cell>
          <cell r="W746">
            <v>349652.57</v>
          </cell>
        </row>
        <row r="747">
          <cell r="A747" t="str">
            <v>15K039</v>
          </cell>
          <cell r="B747" t="str">
            <v>No</v>
          </cell>
          <cell r="C747" t="str">
            <v>No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</row>
        <row r="748">
          <cell r="A748" t="str">
            <v>15K051</v>
          </cell>
          <cell r="B748" t="str">
            <v>No</v>
          </cell>
          <cell r="C748" t="str">
            <v>No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</row>
        <row r="749">
          <cell r="A749" t="str">
            <v>15K058</v>
          </cell>
          <cell r="B749" t="str">
            <v>Yes</v>
          </cell>
          <cell r="C749" t="str">
            <v>No</v>
          </cell>
          <cell r="D749">
            <v>45</v>
          </cell>
          <cell r="E749">
            <v>0</v>
          </cell>
          <cell r="F749">
            <v>0</v>
          </cell>
          <cell r="G749">
            <v>0</v>
          </cell>
          <cell r="H749">
            <v>45</v>
          </cell>
          <cell r="I749">
            <v>161771.06</v>
          </cell>
          <cell r="J749">
            <v>369517.18</v>
          </cell>
          <cell r="K749">
            <v>0</v>
          </cell>
          <cell r="L749">
            <v>531288.24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</row>
        <row r="750">
          <cell r="A750" t="str">
            <v>15K088</v>
          </cell>
          <cell r="B750" t="str">
            <v>No</v>
          </cell>
          <cell r="C750" t="str">
            <v>No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</row>
        <row r="751">
          <cell r="A751" t="str">
            <v>15K094</v>
          </cell>
          <cell r="B751" t="str">
            <v>No</v>
          </cell>
          <cell r="C751" t="str">
            <v>No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</row>
        <row r="752">
          <cell r="A752" t="str">
            <v>15K107</v>
          </cell>
          <cell r="B752" t="str">
            <v>No</v>
          </cell>
          <cell r="C752" t="str">
            <v>No</v>
          </cell>
          <cell r="D752">
            <v>15</v>
          </cell>
          <cell r="E752">
            <v>0</v>
          </cell>
          <cell r="F752">
            <v>0</v>
          </cell>
          <cell r="G752">
            <v>0</v>
          </cell>
          <cell r="H752">
            <v>15</v>
          </cell>
          <cell r="I752">
            <v>63547.88</v>
          </cell>
          <cell r="J752">
            <v>112012.28</v>
          </cell>
          <cell r="K752">
            <v>0</v>
          </cell>
          <cell r="L752">
            <v>175560.16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</row>
        <row r="753">
          <cell r="A753" t="str">
            <v>15K118</v>
          </cell>
          <cell r="B753" t="str">
            <v>Yes</v>
          </cell>
          <cell r="C753" t="str">
            <v>No</v>
          </cell>
          <cell r="D753">
            <v>15</v>
          </cell>
          <cell r="E753">
            <v>0</v>
          </cell>
          <cell r="F753">
            <v>0</v>
          </cell>
          <cell r="G753">
            <v>0</v>
          </cell>
          <cell r="H753">
            <v>15</v>
          </cell>
          <cell r="I753">
            <v>69656.33</v>
          </cell>
          <cell r="J753">
            <v>82545.189999999988</v>
          </cell>
          <cell r="K753">
            <v>0</v>
          </cell>
          <cell r="L753">
            <v>152201.51999999999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</row>
        <row r="754">
          <cell r="A754" t="str">
            <v>15K124</v>
          </cell>
          <cell r="B754" t="str">
            <v>Yes</v>
          </cell>
          <cell r="C754" t="str">
            <v>Yes</v>
          </cell>
          <cell r="D754">
            <v>45</v>
          </cell>
          <cell r="E754">
            <v>0</v>
          </cell>
          <cell r="F754">
            <v>0</v>
          </cell>
          <cell r="G754">
            <v>0</v>
          </cell>
          <cell r="H754">
            <v>45</v>
          </cell>
          <cell r="I754">
            <v>133938.87</v>
          </cell>
          <cell r="J754">
            <v>408995.89</v>
          </cell>
          <cell r="K754">
            <v>0</v>
          </cell>
          <cell r="L754">
            <v>542934.76</v>
          </cell>
          <cell r="M754">
            <v>1</v>
          </cell>
          <cell r="N754">
            <v>49340.98</v>
          </cell>
          <cell r="O754">
            <v>35888.19</v>
          </cell>
          <cell r="P754">
            <v>0</v>
          </cell>
          <cell r="Q754">
            <v>0</v>
          </cell>
          <cell r="R754">
            <v>179440.94</v>
          </cell>
          <cell r="S754">
            <v>107664.56</v>
          </cell>
          <cell r="T754">
            <v>372334.67</v>
          </cell>
          <cell r="U754">
            <v>8178.55</v>
          </cell>
          <cell r="V754">
            <v>5274.25</v>
          </cell>
          <cell r="W754">
            <v>358881.87</v>
          </cell>
        </row>
        <row r="755">
          <cell r="A755" t="str">
            <v>15K130</v>
          </cell>
          <cell r="B755" t="str">
            <v>Yes</v>
          </cell>
          <cell r="C755" t="str">
            <v>No</v>
          </cell>
          <cell r="D755">
            <v>60</v>
          </cell>
          <cell r="E755">
            <v>0</v>
          </cell>
          <cell r="F755">
            <v>0</v>
          </cell>
          <cell r="G755">
            <v>0</v>
          </cell>
          <cell r="H755">
            <v>60</v>
          </cell>
          <cell r="I755">
            <v>204428.45</v>
          </cell>
          <cell r="J755">
            <v>509141.04</v>
          </cell>
          <cell r="K755">
            <v>0</v>
          </cell>
          <cell r="L755">
            <v>713569.49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</row>
        <row r="756">
          <cell r="A756" t="str">
            <v>15K131</v>
          </cell>
          <cell r="B756" t="str">
            <v>Yes</v>
          </cell>
          <cell r="C756" t="str">
            <v>No</v>
          </cell>
          <cell r="D756">
            <v>30</v>
          </cell>
          <cell r="E756">
            <v>0</v>
          </cell>
          <cell r="F756">
            <v>0</v>
          </cell>
          <cell r="G756">
            <v>0</v>
          </cell>
          <cell r="H756">
            <v>30</v>
          </cell>
          <cell r="I756">
            <v>266408.59999999998</v>
          </cell>
          <cell r="J756">
            <v>98880.330000000016</v>
          </cell>
          <cell r="K756">
            <v>0</v>
          </cell>
          <cell r="L756">
            <v>365288.93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</row>
        <row r="757">
          <cell r="A757" t="str">
            <v>15K136</v>
          </cell>
          <cell r="B757" t="str">
            <v>No</v>
          </cell>
          <cell r="C757" t="str">
            <v>No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</row>
        <row r="758">
          <cell r="A758" t="str">
            <v>15K146</v>
          </cell>
          <cell r="B758" t="str">
            <v>Yes</v>
          </cell>
          <cell r="C758" t="str">
            <v>No</v>
          </cell>
          <cell r="D758">
            <v>45</v>
          </cell>
          <cell r="E758">
            <v>0</v>
          </cell>
          <cell r="F758">
            <v>0</v>
          </cell>
          <cell r="G758">
            <v>0</v>
          </cell>
          <cell r="H758">
            <v>45</v>
          </cell>
          <cell r="I758">
            <v>157745.35999999999</v>
          </cell>
          <cell r="J758">
            <v>390266.27</v>
          </cell>
          <cell r="K758">
            <v>0</v>
          </cell>
          <cell r="L758">
            <v>548011.63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</row>
        <row r="759">
          <cell r="A759" t="str">
            <v>15K154</v>
          </cell>
          <cell r="B759" t="str">
            <v>No</v>
          </cell>
          <cell r="C759" t="str">
            <v>No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</row>
        <row r="760">
          <cell r="A760" t="str">
            <v>15K169</v>
          </cell>
          <cell r="B760" t="str">
            <v>No</v>
          </cell>
          <cell r="C760" t="str">
            <v>No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</row>
        <row r="761">
          <cell r="A761" t="str">
            <v>15K172</v>
          </cell>
          <cell r="B761" t="str">
            <v>Yes</v>
          </cell>
          <cell r="C761" t="str">
            <v>No</v>
          </cell>
          <cell r="D761">
            <v>30</v>
          </cell>
          <cell r="E761">
            <v>0</v>
          </cell>
          <cell r="F761">
            <v>0</v>
          </cell>
          <cell r="G761">
            <v>0</v>
          </cell>
          <cell r="H761">
            <v>30</v>
          </cell>
          <cell r="I761">
            <v>110720.51</v>
          </cell>
          <cell r="J761">
            <v>332992.12</v>
          </cell>
          <cell r="K761">
            <v>0</v>
          </cell>
          <cell r="L761">
            <v>443712.63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</row>
        <row r="762">
          <cell r="A762" t="str">
            <v>15K230</v>
          </cell>
          <cell r="B762" t="str">
            <v>Yes</v>
          </cell>
          <cell r="C762" t="str">
            <v>No</v>
          </cell>
          <cell r="D762">
            <v>90</v>
          </cell>
          <cell r="E762">
            <v>0</v>
          </cell>
          <cell r="F762">
            <v>0</v>
          </cell>
          <cell r="G762">
            <v>0</v>
          </cell>
          <cell r="H762">
            <v>90</v>
          </cell>
          <cell r="I762">
            <v>335389.78999999998</v>
          </cell>
          <cell r="J762">
            <v>825797.09999999986</v>
          </cell>
          <cell r="K762">
            <v>0</v>
          </cell>
          <cell r="L762">
            <v>1161186.8899999999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</row>
        <row r="763">
          <cell r="A763" t="str">
            <v>15K261</v>
          </cell>
          <cell r="B763" t="str">
            <v>Yes</v>
          </cell>
          <cell r="C763" t="str">
            <v>No</v>
          </cell>
          <cell r="D763">
            <v>30</v>
          </cell>
          <cell r="E763">
            <v>0</v>
          </cell>
          <cell r="F763">
            <v>0</v>
          </cell>
          <cell r="G763">
            <v>0</v>
          </cell>
          <cell r="H763">
            <v>30</v>
          </cell>
          <cell r="I763">
            <v>107475.9</v>
          </cell>
          <cell r="J763">
            <v>257914.98</v>
          </cell>
          <cell r="K763">
            <v>0</v>
          </cell>
          <cell r="L763">
            <v>365390.88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</row>
        <row r="764">
          <cell r="A764" t="str">
            <v>15K295</v>
          </cell>
          <cell r="B764" t="str">
            <v>Yes</v>
          </cell>
          <cell r="C764" t="str">
            <v>No</v>
          </cell>
          <cell r="D764">
            <v>30</v>
          </cell>
          <cell r="E764">
            <v>0</v>
          </cell>
          <cell r="F764">
            <v>0</v>
          </cell>
          <cell r="G764">
            <v>0</v>
          </cell>
          <cell r="H764">
            <v>30</v>
          </cell>
          <cell r="I764">
            <v>115162.98</v>
          </cell>
          <cell r="J764">
            <v>264947.24</v>
          </cell>
          <cell r="K764">
            <v>0</v>
          </cell>
          <cell r="L764">
            <v>380110.22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</row>
        <row r="765">
          <cell r="A765" t="str">
            <v>15K321</v>
          </cell>
          <cell r="B765" t="str">
            <v>No</v>
          </cell>
          <cell r="C765" t="str">
            <v>No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</row>
        <row r="766">
          <cell r="A766" t="str">
            <v>15K418</v>
          </cell>
          <cell r="B766" t="str">
            <v>Yes</v>
          </cell>
          <cell r="C766" t="str">
            <v>No</v>
          </cell>
          <cell r="D766">
            <v>30</v>
          </cell>
          <cell r="E766">
            <v>0</v>
          </cell>
          <cell r="F766">
            <v>0</v>
          </cell>
          <cell r="G766">
            <v>0</v>
          </cell>
          <cell r="H766">
            <v>30</v>
          </cell>
          <cell r="I766">
            <v>0</v>
          </cell>
          <cell r="J766">
            <v>724866.52</v>
          </cell>
          <cell r="K766">
            <v>0</v>
          </cell>
          <cell r="L766">
            <v>724866.52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</row>
        <row r="767">
          <cell r="A767" t="str">
            <v>15K423</v>
          </cell>
          <cell r="B767" t="str">
            <v>No</v>
          </cell>
          <cell r="C767" t="str">
            <v>No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</row>
        <row r="768">
          <cell r="A768" t="str">
            <v>15K429</v>
          </cell>
          <cell r="B768" t="str">
            <v>No</v>
          </cell>
          <cell r="C768" t="str">
            <v>No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</row>
        <row r="769">
          <cell r="A769" t="str">
            <v>15K442</v>
          </cell>
          <cell r="B769" t="str">
            <v>No</v>
          </cell>
          <cell r="C769" t="str">
            <v>No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</row>
        <row r="770">
          <cell r="A770" t="str">
            <v>15K443</v>
          </cell>
          <cell r="B770" t="str">
            <v>No</v>
          </cell>
          <cell r="C770" t="str">
            <v>No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</row>
        <row r="771">
          <cell r="A771" t="str">
            <v>15K447</v>
          </cell>
          <cell r="B771" t="str">
            <v>No</v>
          </cell>
          <cell r="C771" t="str">
            <v>No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</row>
        <row r="772">
          <cell r="A772" t="str">
            <v>15K448</v>
          </cell>
          <cell r="B772" t="str">
            <v>No</v>
          </cell>
          <cell r="C772" t="str">
            <v>No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</row>
        <row r="773">
          <cell r="A773" t="str">
            <v>15K462</v>
          </cell>
          <cell r="B773" t="str">
            <v>No</v>
          </cell>
          <cell r="C773" t="str">
            <v>No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</row>
        <row r="774">
          <cell r="A774" t="str">
            <v>15K463</v>
          </cell>
          <cell r="B774" t="str">
            <v>No</v>
          </cell>
          <cell r="C774" t="str">
            <v>No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</row>
        <row r="775">
          <cell r="A775" t="str">
            <v>15K464</v>
          </cell>
          <cell r="B775" t="str">
            <v>No</v>
          </cell>
          <cell r="C775" t="str">
            <v>No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</row>
        <row r="776">
          <cell r="A776" t="str">
            <v>15K497</v>
          </cell>
          <cell r="B776" t="str">
            <v>No</v>
          </cell>
          <cell r="C776" t="str">
            <v>No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</row>
        <row r="777">
          <cell r="A777" t="str">
            <v>15K516</v>
          </cell>
          <cell r="B777" t="str">
            <v>Yes</v>
          </cell>
          <cell r="C777" t="str">
            <v>No</v>
          </cell>
          <cell r="D777">
            <v>30</v>
          </cell>
          <cell r="E777">
            <v>0</v>
          </cell>
          <cell r="F777">
            <v>0</v>
          </cell>
          <cell r="G777">
            <v>0</v>
          </cell>
          <cell r="H777">
            <v>30</v>
          </cell>
          <cell r="I777">
            <v>343335.93</v>
          </cell>
          <cell r="J777">
            <v>78556.72000000003</v>
          </cell>
          <cell r="K777">
            <v>0</v>
          </cell>
          <cell r="L777">
            <v>421892.65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</row>
        <row r="778">
          <cell r="A778" t="str">
            <v>15K519</v>
          </cell>
          <cell r="B778" t="str">
            <v>No</v>
          </cell>
          <cell r="C778" t="str">
            <v>Yes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1</v>
          </cell>
          <cell r="N778">
            <v>638397.38</v>
          </cell>
          <cell r="O778">
            <v>39441.550000000003</v>
          </cell>
          <cell r="P778">
            <v>0</v>
          </cell>
          <cell r="Q778">
            <v>0</v>
          </cell>
          <cell r="R778">
            <v>197207.77</v>
          </cell>
          <cell r="S778">
            <v>118324.66</v>
          </cell>
          <cell r="T778">
            <v>993371.3600000001</v>
          </cell>
          <cell r="U778">
            <v>364131.61</v>
          </cell>
          <cell r="V778">
            <v>234824.21000000014</v>
          </cell>
          <cell r="W778">
            <v>394415.54</v>
          </cell>
        </row>
        <row r="779">
          <cell r="A779" t="str">
            <v>15K529</v>
          </cell>
          <cell r="B779" t="str">
            <v>No</v>
          </cell>
          <cell r="C779" t="str">
            <v>No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</row>
        <row r="780">
          <cell r="A780" t="str">
            <v>15K592</v>
          </cell>
          <cell r="B780" t="str">
            <v>No</v>
          </cell>
          <cell r="C780" t="str">
            <v>No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</row>
        <row r="781">
          <cell r="A781" t="str">
            <v>15K656</v>
          </cell>
          <cell r="B781" t="str">
            <v>No</v>
          </cell>
          <cell r="C781" t="str">
            <v>No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</row>
        <row r="782">
          <cell r="A782" t="str">
            <v>15K667</v>
          </cell>
          <cell r="B782" t="str">
            <v>No</v>
          </cell>
          <cell r="C782" t="str">
            <v>No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</row>
        <row r="783">
          <cell r="A783" t="str">
            <v>15K676</v>
          </cell>
          <cell r="B783" t="str">
            <v>Yes</v>
          </cell>
          <cell r="C783" t="str">
            <v>No</v>
          </cell>
          <cell r="D783">
            <v>15</v>
          </cell>
          <cell r="E783">
            <v>0</v>
          </cell>
          <cell r="F783">
            <v>0</v>
          </cell>
          <cell r="G783">
            <v>0</v>
          </cell>
          <cell r="H783">
            <v>15</v>
          </cell>
          <cell r="I783">
            <v>28645.74</v>
          </cell>
          <cell r="J783">
            <v>134493.82</v>
          </cell>
          <cell r="K783">
            <v>0</v>
          </cell>
          <cell r="L783">
            <v>163139.56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</row>
        <row r="784">
          <cell r="A784" t="str">
            <v>15K684</v>
          </cell>
          <cell r="B784" t="str">
            <v>No</v>
          </cell>
          <cell r="C784" t="str">
            <v>No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</row>
        <row r="785">
          <cell r="A785" t="str">
            <v>15K698</v>
          </cell>
          <cell r="B785" t="str">
            <v>No</v>
          </cell>
          <cell r="C785" t="str">
            <v>No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</row>
        <row r="786">
          <cell r="A786" t="str">
            <v>15K821</v>
          </cell>
          <cell r="B786" t="str">
            <v>No</v>
          </cell>
          <cell r="C786" t="str">
            <v>No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</row>
        <row r="787">
          <cell r="A787" t="str">
            <v>15K839</v>
          </cell>
          <cell r="B787" t="str">
            <v>No</v>
          </cell>
          <cell r="C787" t="str">
            <v>No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</row>
        <row r="788">
          <cell r="A788" t="str">
            <v>15K896</v>
          </cell>
          <cell r="B788" t="str">
            <v>Yes</v>
          </cell>
          <cell r="C788" t="str">
            <v>No</v>
          </cell>
          <cell r="D788">
            <v>15</v>
          </cell>
          <cell r="E788">
            <v>0</v>
          </cell>
          <cell r="F788">
            <v>0</v>
          </cell>
          <cell r="G788">
            <v>0</v>
          </cell>
          <cell r="H788">
            <v>15</v>
          </cell>
          <cell r="I788">
            <v>62512.78</v>
          </cell>
          <cell r="J788">
            <v>110187.78</v>
          </cell>
          <cell r="K788">
            <v>0</v>
          </cell>
          <cell r="L788">
            <v>172700.56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</row>
        <row r="789">
          <cell r="A789" t="str">
            <v>15KP15</v>
          </cell>
          <cell r="B789" t="str">
            <v>Yes</v>
          </cell>
          <cell r="C789" t="str">
            <v>No</v>
          </cell>
          <cell r="D789">
            <v>115</v>
          </cell>
          <cell r="E789">
            <v>0</v>
          </cell>
          <cell r="F789">
            <v>0</v>
          </cell>
          <cell r="G789">
            <v>0</v>
          </cell>
          <cell r="H789">
            <v>115</v>
          </cell>
          <cell r="I789">
            <v>1174801.54</v>
          </cell>
          <cell r="J789">
            <v>2686754.98</v>
          </cell>
          <cell r="K789">
            <v>0</v>
          </cell>
          <cell r="L789">
            <v>3861556.52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</row>
        <row r="790">
          <cell r="A790" t="str">
            <v>16K005</v>
          </cell>
          <cell r="B790" t="str">
            <v>Yes</v>
          </cell>
          <cell r="C790" t="str">
            <v>No</v>
          </cell>
          <cell r="D790">
            <v>30</v>
          </cell>
          <cell r="E790">
            <v>0</v>
          </cell>
          <cell r="F790">
            <v>28</v>
          </cell>
          <cell r="G790">
            <v>0</v>
          </cell>
          <cell r="H790">
            <v>58</v>
          </cell>
          <cell r="I790">
            <v>173393.49</v>
          </cell>
          <cell r="J790">
            <v>629663.52</v>
          </cell>
          <cell r="K790">
            <v>0</v>
          </cell>
          <cell r="L790">
            <v>803057.01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</row>
        <row r="791">
          <cell r="A791" t="str">
            <v>16K021</v>
          </cell>
          <cell r="B791" t="str">
            <v>Yes</v>
          </cell>
          <cell r="C791" t="str">
            <v>No</v>
          </cell>
          <cell r="D791">
            <v>45</v>
          </cell>
          <cell r="E791">
            <v>0</v>
          </cell>
          <cell r="F791">
            <v>42</v>
          </cell>
          <cell r="G791">
            <v>0</v>
          </cell>
          <cell r="H791">
            <v>87</v>
          </cell>
          <cell r="I791">
            <v>173015.58</v>
          </cell>
          <cell r="J791">
            <v>1025044.17</v>
          </cell>
          <cell r="K791">
            <v>0</v>
          </cell>
          <cell r="L791">
            <v>1198059.75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</row>
        <row r="792">
          <cell r="A792" t="str">
            <v>16K025</v>
          </cell>
          <cell r="B792" t="str">
            <v>Yes</v>
          </cell>
          <cell r="C792" t="str">
            <v>No</v>
          </cell>
          <cell r="D792">
            <v>15</v>
          </cell>
          <cell r="E792">
            <v>0</v>
          </cell>
          <cell r="F792">
            <v>0</v>
          </cell>
          <cell r="G792">
            <v>0</v>
          </cell>
          <cell r="H792">
            <v>15</v>
          </cell>
          <cell r="I792">
            <v>63659.69</v>
          </cell>
          <cell r="J792">
            <v>112209.37</v>
          </cell>
          <cell r="K792">
            <v>0</v>
          </cell>
          <cell r="L792">
            <v>175869.06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</row>
        <row r="793">
          <cell r="A793" t="str">
            <v>16K026</v>
          </cell>
          <cell r="B793" t="str">
            <v>Yes</v>
          </cell>
          <cell r="C793" t="str">
            <v>Yes</v>
          </cell>
          <cell r="D793">
            <v>15</v>
          </cell>
          <cell r="E793">
            <v>0</v>
          </cell>
          <cell r="F793">
            <v>14</v>
          </cell>
          <cell r="G793">
            <v>0</v>
          </cell>
          <cell r="H793">
            <v>29</v>
          </cell>
          <cell r="I793">
            <v>41587</v>
          </cell>
          <cell r="J793">
            <v>303895.74</v>
          </cell>
          <cell r="K793">
            <v>0</v>
          </cell>
          <cell r="L793">
            <v>345482.74</v>
          </cell>
          <cell r="M793">
            <v>1</v>
          </cell>
          <cell r="N793">
            <v>94839.74</v>
          </cell>
          <cell r="O793">
            <v>25388.78</v>
          </cell>
          <cell r="P793">
            <v>0</v>
          </cell>
          <cell r="Q793">
            <v>0</v>
          </cell>
          <cell r="R793">
            <v>126943.9</v>
          </cell>
          <cell r="S793">
            <v>76166.34</v>
          </cell>
          <cell r="T793">
            <v>323338.76</v>
          </cell>
          <cell r="U793">
            <v>42222.3</v>
          </cell>
          <cell r="V793">
            <v>27228.660000000033</v>
          </cell>
          <cell r="W793">
            <v>253887.8</v>
          </cell>
        </row>
        <row r="794">
          <cell r="A794" t="str">
            <v>16K028</v>
          </cell>
          <cell r="B794" t="str">
            <v>Yes</v>
          </cell>
          <cell r="C794" t="str">
            <v>No</v>
          </cell>
          <cell r="D794">
            <v>15</v>
          </cell>
          <cell r="E794">
            <v>0</v>
          </cell>
          <cell r="F794">
            <v>0</v>
          </cell>
          <cell r="G794">
            <v>0</v>
          </cell>
          <cell r="H794">
            <v>15</v>
          </cell>
          <cell r="I794">
            <v>29741.86</v>
          </cell>
          <cell r="J794">
            <v>140859.40999999997</v>
          </cell>
          <cell r="K794">
            <v>0</v>
          </cell>
          <cell r="L794">
            <v>170601.26999999996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</row>
        <row r="795">
          <cell r="A795" t="str">
            <v>16K035</v>
          </cell>
          <cell r="B795" t="str">
            <v>No</v>
          </cell>
          <cell r="C795" t="str">
            <v>No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</row>
        <row r="796">
          <cell r="A796" t="str">
            <v>16K040</v>
          </cell>
          <cell r="B796" t="str">
            <v>Yes</v>
          </cell>
          <cell r="C796" t="str">
            <v>Yes</v>
          </cell>
          <cell r="D796">
            <v>30</v>
          </cell>
          <cell r="E796">
            <v>0</v>
          </cell>
          <cell r="F796">
            <v>28</v>
          </cell>
          <cell r="G796">
            <v>0</v>
          </cell>
          <cell r="H796">
            <v>58</v>
          </cell>
          <cell r="I796">
            <v>63344.25</v>
          </cell>
          <cell r="J796">
            <v>717950.41</v>
          </cell>
          <cell r="K796">
            <v>0</v>
          </cell>
          <cell r="L796">
            <v>781294.66</v>
          </cell>
          <cell r="M796">
            <v>1</v>
          </cell>
          <cell r="N796">
            <v>241547.02</v>
          </cell>
          <cell r="O796">
            <v>19506.22</v>
          </cell>
          <cell r="P796">
            <v>0</v>
          </cell>
          <cell r="Q796">
            <v>0</v>
          </cell>
          <cell r="R796">
            <v>97531.1</v>
          </cell>
          <cell r="S796">
            <v>58518.66</v>
          </cell>
          <cell r="T796">
            <v>417103</v>
          </cell>
          <cell r="U796">
            <v>134988.38</v>
          </cell>
          <cell r="V796">
            <v>87052.419999999984</v>
          </cell>
          <cell r="W796">
            <v>195062.2</v>
          </cell>
        </row>
        <row r="797">
          <cell r="A797" t="str">
            <v>16K057</v>
          </cell>
          <cell r="B797" t="str">
            <v>No</v>
          </cell>
          <cell r="C797" t="str">
            <v>No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</row>
        <row r="798">
          <cell r="A798" t="str">
            <v>16K081</v>
          </cell>
          <cell r="B798" t="str">
            <v>Yes</v>
          </cell>
          <cell r="C798" t="str">
            <v>Yes</v>
          </cell>
          <cell r="D798">
            <v>30</v>
          </cell>
          <cell r="E798">
            <v>0</v>
          </cell>
          <cell r="F798">
            <v>14</v>
          </cell>
          <cell r="G798">
            <v>0</v>
          </cell>
          <cell r="H798">
            <v>44</v>
          </cell>
          <cell r="I798">
            <v>68747.509999999995</v>
          </cell>
          <cell r="J798">
            <v>508984.30999999994</v>
          </cell>
          <cell r="K798">
            <v>0</v>
          </cell>
          <cell r="L798">
            <v>577731.81999999995</v>
          </cell>
          <cell r="M798">
            <v>1</v>
          </cell>
          <cell r="N798">
            <v>21157.39</v>
          </cell>
          <cell r="O798">
            <v>21157.39</v>
          </cell>
          <cell r="P798">
            <v>0</v>
          </cell>
          <cell r="Q798">
            <v>0</v>
          </cell>
          <cell r="R798">
            <v>105786.93</v>
          </cell>
          <cell r="S798">
            <v>63472.160000000003</v>
          </cell>
          <cell r="T798">
            <v>211573.87</v>
          </cell>
          <cell r="U798">
            <v>0</v>
          </cell>
          <cell r="V798">
            <v>0</v>
          </cell>
          <cell r="W798">
            <v>211573.87</v>
          </cell>
        </row>
        <row r="799">
          <cell r="A799" t="str">
            <v>16K243</v>
          </cell>
          <cell r="B799" t="str">
            <v>Yes</v>
          </cell>
          <cell r="C799" t="str">
            <v>No</v>
          </cell>
          <cell r="D799">
            <v>15</v>
          </cell>
          <cell r="E799">
            <v>0</v>
          </cell>
          <cell r="F799">
            <v>14</v>
          </cell>
          <cell r="G799">
            <v>0</v>
          </cell>
          <cell r="H799">
            <v>29</v>
          </cell>
          <cell r="I799">
            <v>35111.24</v>
          </cell>
          <cell r="J799">
            <v>314214.47000000003</v>
          </cell>
          <cell r="K799">
            <v>0</v>
          </cell>
          <cell r="L799">
            <v>349325.71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</row>
        <row r="800">
          <cell r="A800" t="str">
            <v>16K262</v>
          </cell>
          <cell r="B800" t="str">
            <v>Yes</v>
          </cell>
          <cell r="C800" t="str">
            <v>No</v>
          </cell>
          <cell r="D800">
            <v>15</v>
          </cell>
          <cell r="E800">
            <v>0</v>
          </cell>
          <cell r="F800">
            <v>14</v>
          </cell>
          <cell r="G800">
            <v>0</v>
          </cell>
          <cell r="H800">
            <v>29</v>
          </cell>
          <cell r="I800">
            <v>109862.67</v>
          </cell>
          <cell r="J800">
            <v>229761.64</v>
          </cell>
          <cell r="K800">
            <v>0</v>
          </cell>
          <cell r="L800">
            <v>339624.31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</row>
        <row r="801">
          <cell r="A801" t="str">
            <v>16K267</v>
          </cell>
          <cell r="B801" t="str">
            <v>No</v>
          </cell>
          <cell r="C801" t="str">
            <v>No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</row>
        <row r="802">
          <cell r="A802" t="str">
            <v>16K308</v>
          </cell>
          <cell r="B802" t="str">
            <v>Yes</v>
          </cell>
          <cell r="C802" t="str">
            <v>Yes</v>
          </cell>
          <cell r="D802">
            <v>30</v>
          </cell>
          <cell r="E802">
            <v>0</v>
          </cell>
          <cell r="F802">
            <v>14</v>
          </cell>
          <cell r="G802">
            <v>0</v>
          </cell>
          <cell r="H802">
            <v>44</v>
          </cell>
          <cell r="I802">
            <v>93376.19</v>
          </cell>
          <cell r="J802">
            <v>694931.87000000011</v>
          </cell>
          <cell r="K802">
            <v>0</v>
          </cell>
          <cell r="L802">
            <v>788308.06</v>
          </cell>
          <cell r="M802">
            <v>1</v>
          </cell>
          <cell r="N802">
            <v>743253.09</v>
          </cell>
          <cell r="O802">
            <v>78196.75</v>
          </cell>
          <cell r="P802">
            <v>0</v>
          </cell>
          <cell r="Q802">
            <v>0</v>
          </cell>
          <cell r="R802">
            <v>240983.76</v>
          </cell>
          <cell r="S802">
            <v>144590.25</v>
          </cell>
          <cell r="T802">
            <v>1207023.8500000001</v>
          </cell>
          <cell r="U802">
            <v>733802.93</v>
          </cell>
          <cell r="V802">
            <v>473220.92000000004</v>
          </cell>
          <cell r="W802">
            <v>0</v>
          </cell>
        </row>
        <row r="803">
          <cell r="A803" t="str">
            <v>16K309</v>
          </cell>
          <cell r="B803" t="str">
            <v>Yes</v>
          </cell>
          <cell r="C803" t="str">
            <v>No</v>
          </cell>
          <cell r="D803">
            <v>30</v>
          </cell>
          <cell r="E803">
            <v>0</v>
          </cell>
          <cell r="F803">
            <v>14</v>
          </cell>
          <cell r="G803">
            <v>0</v>
          </cell>
          <cell r="H803">
            <v>44</v>
          </cell>
          <cell r="I803">
            <v>68213.56</v>
          </cell>
          <cell r="J803">
            <v>693908.40999999992</v>
          </cell>
          <cell r="K803">
            <v>0</v>
          </cell>
          <cell r="L803">
            <v>762121.97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</row>
        <row r="804">
          <cell r="A804" t="str">
            <v>16K335</v>
          </cell>
          <cell r="B804" t="str">
            <v>Yes</v>
          </cell>
          <cell r="C804" t="str">
            <v>Yes</v>
          </cell>
          <cell r="D804">
            <v>15</v>
          </cell>
          <cell r="E804">
            <v>0</v>
          </cell>
          <cell r="F804">
            <v>0</v>
          </cell>
          <cell r="G804">
            <v>0</v>
          </cell>
          <cell r="H804">
            <v>15</v>
          </cell>
          <cell r="I804">
            <v>21316.86</v>
          </cell>
          <cell r="J804">
            <v>155674.72999999998</v>
          </cell>
          <cell r="K804">
            <v>0</v>
          </cell>
          <cell r="L804">
            <v>176991.58999999997</v>
          </cell>
          <cell r="M804">
            <v>1</v>
          </cell>
          <cell r="N804">
            <v>318933.65000000002</v>
          </cell>
          <cell r="O804">
            <v>106556.24</v>
          </cell>
          <cell r="P804">
            <v>0</v>
          </cell>
          <cell r="Q804">
            <v>0</v>
          </cell>
          <cell r="R804">
            <v>232781.2</v>
          </cell>
          <cell r="S804">
            <v>139668.72</v>
          </cell>
          <cell r="T804">
            <v>797939.81</v>
          </cell>
          <cell r="U804">
            <v>485102.74</v>
          </cell>
          <cell r="V804">
            <v>312837.07000000007</v>
          </cell>
          <cell r="W804">
            <v>0</v>
          </cell>
        </row>
        <row r="805">
          <cell r="A805" t="str">
            <v>16K455</v>
          </cell>
          <cell r="B805" t="str">
            <v>No</v>
          </cell>
          <cell r="C805" t="str">
            <v>Yes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1</v>
          </cell>
          <cell r="N805">
            <v>1008265.16</v>
          </cell>
          <cell r="O805">
            <v>105909.36</v>
          </cell>
          <cell r="P805">
            <v>0</v>
          </cell>
          <cell r="Q805">
            <v>0</v>
          </cell>
          <cell r="R805">
            <v>189546.79</v>
          </cell>
          <cell r="S805">
            <v>113728.07</v>
          </cell>
          <cell r="T805">
            <v>1417449.3800000001</v>
          </cell>
          <cell r="U805">
            <v>861729.88</v>
          </cell>
          <cell r="V805">
            <v>555719.50000000012</v>
          </cell>
          <cell r="W805">
            <v>0</v>
          </cell>
        </row>
        <row r="806">
          <cell r="A806" t="str">
            <v>16K498</v>
          </cell>
          <cell r="B806" t="str">
            <v>No</v>
          </cell>
          <cell r="C806" t="str">
            <v>No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</row>
        <row r="807">
          <cell r="A807" t="str">
            <v>16K627</v>
          </cell>
          <cell r="B807" t="str">
            <v>Yes</v>
          </cell>
          <cell r="C807" t="str">
            <v>No</v>
          </cell>
          <cell r="D807">
            <v>30</v>
          </cell>
          <cell r="E807">
            <v>0</v>
          </cell>
          <cell r="F807">
            <v>28</v>
          </cell>
          <cell r="G807">
            <v>0</v>
          </cell>
          <cell r="H807">
            <v>58</v>
          </cell>
          <cell r="I807">
            <v>102684.37</v>
          </cell>
          <cell r="J807">
            <v>602536.89</v>
          </cell>
          <cell r="K807">
            <v>0</v>
          </cell>
          <cell r="L807">
            <v>705221.26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</row>
        <row r="808">
          <cell r="A808" t="str">
            <v>16K628</v>
          </cell>
          <cell r="B808" t="str">
            <v>Yes</v>
          </cell>
          <cell r="C808" t="str">
            <v>No</v>
          </cell>
          <cell r="D808">
            <v>30</v>
          </cell>
          <cell r="E808">
            <v>0</v>
          </cell>
          <cell r="F808">
            <v>0</v>
          </cell>
          <cell r="G808">
            <v>0</v>
          </cell>
          <cell r="H808">
            <v>30</v>
          </cell>
          <cell r="I808">
            <v>111841.21</v>
          </cell>
          <cell r="J808">
            <v>242899.88</v>
          </cell>
          <cell r="K808">
            <v>0</v>
          </cell>
          <cell r="L808">
            <v>354741.09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</row>
        <row r="809">
          <cell r="A809" t="str">
            <v>16K669</v>
          </cell>
          <cell r="B809" t="str">
            <v>No</v>
          </cell>
          <cell r="C809" t="str">
            <v>No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</row>
        <row r="810">
          <cell r="A810" t="str">
            <v>16K681</v>
          </cell>
          <cell r="B810" t="str">
            <v>No</v>
          </cell>
          <cell r="C810" t="str">
            <v>Yes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1</v>
          </cell>
          <cell r="N810">
            <v>12755.08</v>
          </cell>
          <cell r="O810">
            <v>12755.08</v>
          </cell>
          <cell r="P810">
            <v>0</v>
          </cell>
          <cell r="Q810">
            <v>0</v>
          </cell>
          <cell r="R810">
            <v>63775.4</v>
          </cell>
          <cell r="S810">
            <v>38265.24</v>
          </cell>
          <cell r="T810">
            <v>127550.79999999999</v>
          </cell>
          <cell r="U810">
            <v>0</v>
          </cell>
          <cell r="V810">
            <v>0</v>
          </cell>
          <cell r="W810">
            <v>127550.8</v>
          </cell>
        </row>
        <row r="811">
          <cell r="A811" t="str">
            <v>16K688</v>
          </cell>
          <cell r="B811" t="str">
            <v>No</v>
          </cell>
          <cell r="C811" t="str">
            <v>Yes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1</v>
          </cell>
          <cell r="N811">
            <v>218423.94</v>
          </cell>
          <cell r="O811">
            <v>95761.71</v>
          </cell>
          <cell r="P811">
            <v>0</v>
          </cell>
          <cell r="Q811">
            <v>0</v>
          </cell>
          <cell r="R811">
            <v>148808.54</v>
          </cell>
          <cell r="S811">
            <v>89285.119999999995</v>
          </cell>
          <cell r="T811">
            <v>552279.31000000006</v>
          </cell>
          <cell r="U811">
            <v>335754.9</v>
          </cell>
          <cell r="V811">
            <v>216524.41000000003</v>
          </cell>
          <cell r="W811">
            <v>0</v>
          </cell>
        </row>
        <row r="812">
          <cell r="A812" t="str">
            <v>16K765</v>
          </cell>
          <cell r="B812" t="str">
            <v>No</v>
          </cell>
          <cell r="C812" t="str">
            <v>No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</row>
        <row r="813">
          <cell r="A813" t="str">
            <v>16K898</v>
          </cell>
          <cell r="B813" t="str">
            <v>No</v>
          </cell>
          <cell r="C813" t="str">
            <v>No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</row>
        <row r="814">
          <cell r="A814" t="str">
            <v>17K002</v>
          </cell>
          <cell r="B814" t="str">
            <v>No</v>
          </cell>
          <cell r="C814" t="str">
            <v>No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</row>
        <row r="815">
          <cell r="A815" t="str">
            <v>17K006</v>
          </cell>
          <cell r="B815" t="str">
            <v>No</v>
          </cell>
          <cell r="C815" t="str">
            <v>No</v>
          </cell>
          <cell r="D815">
            <v>15</v>
          </cell>
          <cell r="E815">
            <v>0</v>
          </cell>
          <cell r="F815">
            <v>0</v>
          </cell>
          <cell r="G815">
            <v>0</v>
          </cell>
          <cell r="H815">
            <v>15</v>
          </cell>
          <cell r="I815">
            <v>63845.14</v>
          </cell>
          <cell r="J815">
            <v>112536.24</v>
          </cell>
          <cell r="K815">
            <v>0</v>
          </cell>
          <cell r="L815">
            <v>176381.38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</row>
        <row r="816">
          <cell r="A816" t="str">
            <v>17K012</v>
          </cell>
          <cell r="B816" t="str">
            <v>Yes</v>
          </cell>
          <cell r="C816" t="str">
            <v>Yes</v>
          </cell>
          <cell r="D816">
            <v>30</v>
          </cell>
          <cell r="E816">
            <v>0</v>
          </cell>
          <cell r="F816">
            <v>0</v>
          </cell>
          <cell r="G816">
            <v>0</v>
          </cell>
          <cell r="H816">
            <v>30</v>
          </cell>
          <cell r="I816">
            <v>65631.520000000004</v>
          </cell>
          <cell r="J816">
            <v>338552.16</v>
          </cell>
          <cell r="K816">
            <v>0</v>
          </cell>
          <cell r="L816">
            <v>404183.68</v>
          </cell>
          <cell r="M816">
            <v>1</v>
          </cell>
          <cell r="N816">
            <v>15000</v>
          </cell>
          <cell r="O816">
            <v>15000</v>
          </cell>
          <cell r="P816">
            <v>0</v>
          </cell>
          <cell r="Q816">
            <v>0</v>
          </cell>
          <cell r="R816">
            <v>75000</v>
          </cell>
          <cell r="S816">
            <v>45000</v>
          </cell>
          <cell r="T816">
            <v>150000</v>
          </cell>
          <cell r="U816">
            <v>0</v>
          </cell>
          <cell r="V816">
            <v>0</v>
          </cell>
          <cell r="W816">
            <v>150000</v>
          </cell>
        </row>
        <row r="817">
          <cell r="A817" t="str">
            <v>17K061</v>
          </cell>
          <cell r="B817" t="str">
            <v>No</v>
          </cell>
          <cell r="C817" t="str">
            <v>No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</row>
        <row r="818">
          <cell r="A818" t="str">
            <v>17K091</v>
          </cell>
          <cell r="B818" t="str">
            <v>Yes</v>
          </cell>
          <cell r="C818" t="str">
            <v>No</v>
          </cell>
          <cell r="D818">
            <v>30</v>
          </cell>
          <cell r="E818">
            <v>0</v>
          </cell>
          <cell r="F818">
            <v>0</v>
          </cell>
          <cell r="G818">
            <v>0</v>
          </cell>
          <cell r="H818">
            <v>30</v>
          </cell>
          <cell r="I818">
            <v>193434.7</v>
          </cell>
          <cell r="J818">
            <v>191548.76999999996</v>
          </cell>
          <cell r="K818">
            <v>0</v>
          </cell>
          <cell r="L818">
            <v>384983.47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</row>
        <row r="819">
          <cell r="A819" t="str">
            <v>17K092</v>
          </cell>
          <cell r="B819" t="str">
            <v>Yes</v>
          </cell>
          <cell r="C819" t="str">
            <v>No</v>
          </cell>
          <cell r="D819">
            <v>45</v>
          </cell>
          <cell r="E819">
            <v>0</v>
          </cell>
          <cell r="F819">
            <v>0</v>
          </cell>
          <cell r="G819">
            <v>0</v>
          </cell>
          <cell r="H819">
            <v>45</v>
          </cell>
          <cell r="I819">
            <v>366702.55</v>
          </cell>
          <cell r="J819">
            <v>193941.97000000003</v>
          </cell>
          <cell r="K819">
            <v>0</v>
          </cell>
          <cell r="L819">
            <v>560644.52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</row>
        <row r="820">
          <cell r="A820" t="str">
            <v>17K122</v>
          </cell>
          <cell r="B820" t="str">
            <v>No</v>
          </cell>
          <cell r="C820" t="str">
            <v>No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</row>
        <row r="821">
          <cell r="A821" t="str">
            <v>17K138</v>
          </cell>
          <cell r="B821" t="str">
            <v>Yes</v>
          </cell>
          <cell r="C821" t="str">
            <v>No</v>
          </cell>
          <cell r="D821">
            <v>30</v>
          </cell>
          <cell r="E821">
            <v>0</v>
          </cell>
          <cell r="F821">
            <v>0</v>
          </cell>
          <cell r="G821">
            <v>0</v>
          </cell>
          <cell r="H821">
            <v>30</v>
          </cell>
          <cell r="I821">
            <v>65203.13</v>
          </cell>
          <cell r="J821">
            <v>319684.32</v>
          </cell>
          <cell r="K821">
            <v>0</v>
          </cell>
          <cell r="L821">
            <v>384887.45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</row>
        <row r="822">
          <cell r="A822" t="str">
            <v>17K161</v>
          </cell>
          <cell r="B822" t="str">
            <v>Yes</v>
          </cell>
          <cell r="C822" t="str">
            <v>No</v>
          </cell>
          <cell r="D822">
            <v>30</v>
          </cell>
          <cell r="E822">
            <v>0</v>
          </cell>
          <cell r="F822">
            <v>0</v>
          </cell>
          <cell r="G822">
            <v>0</v>
          </cell>
          <cell r="H822">
            <v>30</v>
          </cell>
          <cell r="I822">
            <v>327330.36</v>
          </cell>
          <cell r="J822">
            <v>96423.390000000014</v>
          </cell>
          <cell r="K822">
            <v>0</v>
          </cell>
          <cell r="L822">
            <v>423753.75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</row>
        <row r="823">
          <cell r="A823" t="str">
            <v>17K181</v>
          </cell>
          <cell r="B823" t="str">
            <v>Yes</v>
          </cell>
          <cell r="C823" t="str">
            <v>No</v>
          </cell>
          <cell r="D823">
            <v>30</v>
          </cell>
          <cell r="E823">
            <v>0</v>
          </cell>
          <cell r="F823">
            <v>0</v>
          </cell>
          <cell r="G823">
            <v>0</v>
          </cell>
          <cell r="H823">
            <v>30</v>
          </cell>
          <cell r="I823">
            <v>81060.210000000006</v>
          </cell>
          <cell r="J823">
            <v>522707.57</v>
          </cell>
          <cell r="K823">
            <v>0</v>
          </cell>
          <cell r="L823">
            <v>603767.78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</row>
        <row r="824">
          <cell r="A824" t="str">
            <v>17K189</v>
          </cell>
          <cell r="B824" t="str">
            <v>No</v>
          </cell>
          <cell r="C824" t="str">
            <v>No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</row>
        <row r="825">
          <cell r="A825" t="str">
            <v>17K191</v>
          </cell>
          <cell r="B825" t="str">
            <v>Yes</v>
          </cell>
          <cell r="C825" t="str">
            <v>No</v>
          </cell>
          <cell r="D825">
            <v>15</v>
          </cell>
          <cell r="E825">
            <v>0</v>
          </cell>
          <cell r="F825">
            <v>0</v>
          </cell>
          <cell r="G825">
            <v>0</v>
          </cell>
          <cell r="H825">
            <v>15</v>
          </cell>
          <cell r="I825">
            <v>80876.399999999994</v>
          </cell>
          <cell r="J825">
            <v>93237.1</v>
          </cell>
          <cell r="K825">
            <v>0</v>
          </cell>
          <cell r="L825">
            <v>174113.5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</row>
        <row r="826">
          <cell r="A826" t="str">
            <v>17K221</v>
          </cell>
          <cell r="B826" t="str">
            <v>Yes</v>
          </cell>
          <cell r="C826" t="str">
            <v>No</v>
          </cell>
          <cell r="D826">
            <v>30</v>
          </cell>
          <cell r="E826">
            <v>0</v>
          </cell>
          <cell r="F826">
            <v>0</v>
          </cell>
          <cell r="G826">
            <v>0</v>
          </cell>
          <cell r="H826">
            <v>30</v>
          </cell>
          <cell r="I826">
            <v>30573.32</v>
          </cell>
          <cell r="J826">
            <v>369835.99</v>
          </cell>
          <cell r="K826">
            <v>0</v>
          </cell>
          <cell r="L826">
            <v>400409.31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</row>
        <row r="827">
          <cell r="A827" t="str">
            <v>17K241</v>
          </cell>
          <cell r="B827" t="str">
            <v>Yes</v>
          </cell>
          <cell r="C827" t="str">
            <v>Yes</v>
          </cell>
          <cell r="D827">
            <v>45</v>
          </cell>
          <cell r="E827">
            <v>0</v>
          </cell>
          <cell r="F827">
            <v>0</v>
          </cell>
          <cell r="G827">
            <v>0</v>
          </cell>
          <cell r="H827">
            <v>45</v>
          </cell>
          <cell r="I827">
            <v>262208.71999999997</v>
          </cell>
          <cell r="J827">
            <v>310460.99</v>
          </cell>
          <cell r="K827">
            <v>0</v>
          </cell>
          <cell r="L827">
            <v>572669.71</v>
          </cell>
          <cell r="M827">
            <v>1</v>
          </cell>
          <cell r="N827">
            <v>15000</v>
          </cell>
          <cell r="O827">
            <v>15000</v>
          </cell>
          <cell r="P827">
            <v>0</v>
          </cell>
          <cell r="Q827">
            <v>0</v>
          </cell>
          <cell r="R827">
            <v>75000</v>
          </cell>
          <cell r="S827">
            <v>45000</v>
          </cell>
          <cell r="T827">
            <v>150000</v>
          </cell>
          <cell r="U827">
            <v>0</v>
          </cell>
          <cell r="V827">
            <v>0</v>
          </cell>
          <cell r="W827">
            <v>150000</v>
          </cell>
        </row>
        <row r="828">
          <cell r="A828" t="str">
            <v>17K246</v>
          </cell>
          <cell r="B828" t="str">
            <v>No</v>
          </cell>
          <cell r="C828" t="str">
            <v>Yes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1</v>
          </cell>
          <cell r="N828">
            <v>15000</v>
          </cell>
          <cell r="O828">
            <v>15000</v>
          </cell>
          <cell r="P828">
            <v>0</v>
          </cell>
          <cell r="Q828">
            <v>0</v>
          </cell>
          <cell r="R828">
            <v>75000</v>
          </cell>
          <cell r="S828">
            <v>45000</v>
          </cell>
          <cell r="T828">
            <v>150000</v>
          </cell>
          <cell r="U828">
            <v>0</v>
          </cell>
          <cell r="V828">
            <v>0</v>
          </cell>
          <cell r="W828">
            <v>150000</v>
          </cell>
        </row>
        <row r="829">
          <cell r="A829" t="str">
            <v>17K249</v>
          </cell>
          <cell r="B829" t="str">
            <v>Yes</v>
          </cell>
          <cell r="C829" t="str">
            <v>No</v>
          </cell>
          <cell r="D829">
            <v>30</v>
          </cell>
          <cell r="E829">
            <v>0</v>
          </cell>
          <cell r="F829">
            <v>0</v>
          </cell>
          <cell r="G829">
            <v>0</v>
          </cell>
          <cell r="H829">
            <v>30</v>
          </cell>
          <cell r="I829">
            <v>293900.98</v>
          </cell>
          <cell r="J829">
            <v>71983.040000000037</v>
          </cell>
          <cell r="K829">
            <v>0</v>
          </cell>
          <cell r="L829">
            <v>365884.02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</row>
        <row r="830">
          <cell r="A830" t="str">
            <v>17K289</v>
          </cell>
          <cell r="B830" t="str">
            <v>Yes</v>
          </cell>
          <cell r="C830" t="str">
            <v>No</v>
          </cell>
          <cell r="D830">
            <v>30</v>
          </cell>
          <cell r="E830">
            <v>0</v>
          </cell>
          <cell r="F830">
            <v>0</v>
          </cell>
          <cell r="G830">
            <v>0</v>
          </cell>
          <cell r="H830">
            <v>30</v>
          </cell>
          <cell r="I830">
            <v>316004</v>
          </cell>
          <cell r="J830">
            <v>897662.53</v>
          </cell>
          <cell r="K830">
            <v>0</v>
          </cell>
          <cell r="L830">
            <v>1213666.53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</row>
        <row r="831">
          <cell r="A831" t="str">
            <v>17K316</v>
          </cell>
          <cell r="B831" t="str">
            <v>Yes</v>
          </cell>
          <cell r="C831" t="str">
            <v>No</v>
          </cell>
          <cell r="D831">
            <v>45</v>
          </cell>
          <cell r="E831">
            <v>0</v>
          </cell>
          <cell r="F831">
            <v>0</v>
          </cell>
          <cell r="G831">
            <v>0</v>
          </cell>
          <cell r="H831">
            <v>45</v>
          </cell>
          <cell r="I831">
            <v>159274.91</v>
          </cell>
          <cell r="J831">
            <v>375282.03999999992</v>
          </cell>
          <cell r="K831">
            <v>0</v>
          </cell>
          <cell r="L831">
            <v>534556.94999999995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</row>
        <row r="832">
          <cell r="A832" t="str">
            <v>17K340</v>
          </cell>
          <cell r="B832" t="str">
            <v>No</v>
          </cell>
          <cell r="C832" t="str">
            <v>No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</row>
        <row r="833">
          <cell r="A833" t="str">
            <v>17K352</v>
          </cell>
          <cell r="B833" t="str">
            <v>No</v>
          </cell>
          <cell r="C833" t="str">
            <v>Yes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1</v>
          </cell>
          <cell r="N833">
            <v>504521.75</v>
          </cell>
          <cell r="O833">
            <v>59913.75</v>
          </cell>
          <cell r="P833">
            <v>0</v>
          </cell>
          <cell r="Q833">
            <v>0</v>
          </cell>
          <cell r="R833">
            <v>149568.76999999999</v>
          </cell>
          <cell r="S833">
            <v>89741.26</v>
          </cell>
          <cell r="T833">
            <v>803745.53</v>
          </cell>
          <cell r="U833">
            <v>488632.29</v>
          </cell>
          <cell r="V833">
            <v>315113.24000000005</v>
          </cell>
          <cell r="W833">
            <v>0</v>
          </cell>
        </row>
        <row r="834">
          <cell r="A834" t="str">
            <v>17K353</v>
          </cell>
          <cell r="B834" t="str">
            <v>No</v>
          </cell>
          <cell r="C834" t="str">
            <v>No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</row>
        <row r="835">
          <cell r="A835" t="str">
            <v>17K354</v>
          </cell>
          <cell r="B835" t="str">
            <v>No</v>
          </cell>
          <cell r="C835" t="str">
            <v>Yes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1</v>
          </cell>
          <cell r="N835">
            <v>628163.85</v>
          </cell>
          <cell r="O835">
            <v>159241.51</v>
          </cell>
          <cell r="P835">
            <v>0</v>
          </cell>
          <cell r="Q835">
            <v>0</v>
          </cell>
          <cell r="R835">
            <v>166207.54</v>
          </cell>
          <cell r="S835">
            <v>99724.52</v>
          </cell>
          <cell r="T835">
            <v>1053337.42</v>
          </cell>
          <cell r="U835">
            <v>640370.18999999994</v>
          </cell>
          <cell r="V835">
            <v>412967.23</v>
          </cell>
          <cell r="W835">
            <v>0</v>
          </cell>
        </row>
        <row r="836">
          <cell r="A836" t="str">
            <v>17K375</v>
          </cell>
          <cell r="B836" t="str">
            <v>Yes</v>
          </cell>
          <cell r="C836" t="str">
            <v>No</v>
          </cell>
          <cell r="D836">
            <v>30</v>
          </cell>
          <cell r="E836">
            <v>0</v>
          </cell>
          <cell r="F836">
            <v>0</v>
          </cell>
          <cell r="G836">
            <v>0</v>
          </cell>
          <cell r="H836">
            <v>30</v>
          </cell>
          <cell r="I836">
            <v>593447.79</v>
          </cell>
          <cell r="J836">
            <v>771993.74</v>
          </cell>
          <cell r="K836">
            <v>0</v>
          </cell>
          <cell r="L836">
            <v>1365441.53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</row>
        <row r="837">
          <cell r="A837" t="str">
            <v>17K382</v>
          </cell>
          <cell r="B837" t="str">
            <v>No</v>
          </cell>
          <cell r="C837" t="str">
            <v>No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</row>
        <row r="838">
          <cell r="A838" t="str">
            <v>17K394</v>
          </cell>
          <cell r="B838" t="str">
            <v>Yes</v>
          </cell>
          <cell r="C838" t="str">
            <v>No</v>
          </cell>
          <cell r="D838">
            <v>30</v>
          </cell>
          <cell r="E838">
            <v>0</v>
          </cell>
          <cell r="F838">
            <v>0</v>
          </cell>
          <cell r="G838">
            <v>0</v>
          </cell>
          <cell r="H838">
            <v>30</v>
          </cell>
          <cell r="I838">
            <v>52571.16</v>
          </cell>
          <cell r="J838">
            <v>384148.69999999995</v>
          </cell>
          <cell r="K838">
            <v>0</v>
          </cell>
          <cell r="L838">
            <v>436719.86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</row>
        <row r="839">
          <cell r="A839" t="str">
            <v>17K397</v>
          </cell>
          <cell r="B839" t="str">
            <v>Yes</v>
          </cell>
          <cell r="C839" t="str">
            <v>No</v>
          </cell>
          <cell r="D839">
            <v>15</v>
          </cell>
          <cell r="E839">
            <v>0</v>
          </cell>
          <cell r="F839">
            <v>0</v>
          </cell>
          <cell r="G839">
            <v>0</v>
          </cell>
          <cell r="H839">
            <v>15</v>
          </cell>
          <cell r="I839">
            <v>135534.09</v>
          </cell>
          <cell r="J839">
            <v>36821.660000000003</v>
          </cell>
          <cell r="K839">
            <v>0</v>
          </cell>
          <cell r="L839">
            <v>172355.75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</row>
        <row r="840">
          <cell r="A840" t="str">
            <v>17K398</v>
          </cell>
          <cell r="B840" t="str">
            <v>Yes</v>
          </cell>
          <cell r="C840" t="str">
            <v>No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30</v>
          </cell>
          <cell r="I840">
            <v>45571.01</v>
          </cell>
          <cell r="J840">
            <v>324344.61</v>
          </cell>
          <cell r="K840">
            <v>0</v>
          </cell>
          <cell r="L840">
            <v>369915.62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</row>
        <row r="841">
          <cell r="A841" t="str">
            <v>17K399</v>
          </cell>
          <cell r="B841" t="str">
            <v>No</v>
          </cell>
          <cell r="C841" t="str">
            <v>No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</row>
        <row r="842">
          <cell r="A842" t="str">
            <v>17K408</v>
          </cell>
          <cell r="B842" t="str">
            <v>No</v>
          </cell>
          <cell r="C842" t="str">
            <v>No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</row>
        <row r="843">
          <cell r="A843" t="str">
            <v>17K484</v>
          </cell>
          <cell r="B843" t="str">
            <v>No</v>
          </cell>
          <cell r="C843" t="str">
            <v>No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</row>
        <row r="844">
          <cell r="A844" t="str">
            <v>17K524</v>
          </cell>
          <cell r="B844" t="str">
            <v>No</v>
          </cell>
          <cell r="C844" t="str">
            <v>No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</row>
        <row r="845">
          <cell r="A845" t="str">
            <v>17K528</v>
          </cell>
          <cell r="B845" t="str">
            <v>No</v>
          </cell>
          <cell r="C845" t="str">
            <v>No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</row>
        <row r="846">
          <cell r="A846" t="str">
            <v>17K531</v>
          </cell>
          <cell r="B846" t="str">
            <v>No</v>
          </cell>
          <cell r="C846" t="str">
            <v>No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</row>
        <row r="847">
          <cell r="A847" t="str">
            <v>17K532</v>
          </cell>
          <cell r="B847" t="str">
            <v>Yes</v>
          </cell>
          <cell r="C847" t="str">
            <v>No</v>
          </cell>
          <cell r="D847">
            <v>60</v>
          </cell>
          <cell r="E847">
            <v>0</v>
          </cell>
          <cell r="F847">
            <v>0</v>
          </cell>
          <cell r="G847">
            <v>0</v>
          </cell>
          <cell r="H847">
            <v>60</v>
          </cell>
          <cell r="I847">
            <v>175143.35</v>
          </cell>
          <cell r="J847">
            <v>496567.83999999997</v>
          </cell>
          <cell r="K847">
            <v>0</v>
          </cell>
          <cell r="L847">
            <v>671711.19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</row>
        <row r="848">
          <cell r="A848" t="str">
            <v>17K537</v>
          </cell>
          <cell r="B848" t="str">
            <v>No</v>
          </cell>
          <cell r="C848" t="str">
            <v>No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</row>
        <row r="849">
          <cell r="A849" t="str">
            <v>17K539</v>
          </cell>
          <cell r="B849" t="str">
            <v>No</v>
          </cell>
          <cell r="C849" t="str">
            <v>No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</row>
        <row r="850">
          <cell r="A850" t="str">
            <v>17K543</v>
          </cell>
          <cell r="B850" t="str">
            <v>No</v>
          </cell>
          <cell r="C850" t="str">
            <v>No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</row>
        <row r="851">
          <cell r="A851" t="str">
            <v>17K546</v>
          </cell>
          <cell r="B851" t="str">
            <v>No</v>
          </cell>
          <cell r="C851" t="str">
            <v>No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</row>
        <row r="852">
          <cell r="A852" t="str">
            <v>17K547</v>
          </cell>
          <cell r="B852" t="str">
            <v>No</v>
          </cell>
          <cell r="C852" t="str">
            <v>No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</row>
        <row r="853">
          <cell r="A853" t="str">
            <v>17K548</v>
          </cell>
          <cell r="B853" t="str">
            <v>No</v>
          </cell>
          <cell r="C853" t="str">
            <v>No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</row>
        <row r="854">
          <cell r="A854" t="str">
            <v>17K568</v>
          </cell>
          <cell r="B854" t="str">
            <v>No</v>
          </cell>
          <cell r="C854" t="str">
            <v>Yes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1</v>
          </cell>
          <cell r="N854">
            <v>128196.59</v>
          </cell>
          <cell r="O854">
            <v>52116.76</v>
          </cell>
          <cell r="P854">
            <v>0</v>
          </cell>
          <cell r="Q854">
            <v>0</v>
          </cell>
          <cell r="R854">
            <v>130583.78</v>
          </cell>
          <cell r="S854">
            <v>78350.27</v>
          </cell>
          <cell r="T854">
            <v>389247.4</v>
          </cell>
          <cell r="U854">
            <v>236640.63</v>
          </cell>
          <cell r="V854">
            <v>152606.77000000002</v>
          </cell>
          <cell r="W854">
            <v>0</v>
          </cell>
        </row>
        <row r="855">
          <cell r="A855" t="str">
            <v>17K590</v>
          </cell>
          <cell r="B855" t="str">
            <v>No</v>
          </cell>
          <cell r="C855" t="str">
            <v>No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</row>
        <row r="856">
          <cell r="A856" t="str">
            <v>17K600</v>
          </cell>
          <cell r="B856" t="str">
            <v>No</v>
          </cell>
          <cell r="C856" t="str">
            <v>No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</row>
        <row r="857">
          <cell r="A857" t="str">
            <v>17K646</v>
          </cell>
          <cell r="B857" t="str">
            <v>No</v>
          </cell>
          <cell r="C857" t="str">
            <v>No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</row>
        <row r="858">
          <cell r="A858" t="str">
            <v>17K705</v>
          </cell>
          <cell r="B858" t="str">
            <v>Yes</v>
          </cell>
          <cell r="C858" t="str">
            <v>No</v>
          </cell>
          <cell r="D858">
            <v>30</v>
          </cell>
          <cell r="E858">
            <v>0</v>
          </cell>
          <cell r="F858">
            <v>0</v>
          </cell>
          <cell r="G858">
            <v>0</v>
          </cell>
          <cell r="H858">
            <v>30</v>
          </cell>
          <cell r="I858">
            <v>114861.75999999999</v>
          </cell>
          <cell r="J858">
            <v>236224.68</v>
          </cell>
          <cell r="K858">
            <v>0</v>
          </cell>
          <cell r="L858">
            <v>351086.44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</row>
        <row r="859">
          <cell r="A859" t="str">
            <v>17K722</v>
          </cell>
          <cell r="B859" t="str">
            <v>No</v>
          </cell>
          <cell r="C859" t="str">
            <v>Yes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1</v>
          </cell>
          <cell r="N859">
            <v>18181.8</v>
          </cell>
          <cell r="O859">
            <v>18181.8</v>
          </cell>
          <cell r="P859">
            <v>0</v>
          </cell>
          <cell r="Q859">
            <v>0</v>
          </cell>
          <cell r="R859">
            <v>90909</v>
          </cell>
          <cell r="S859">
            <v>54545.4</v>
          </cell>
          <cell r="T859">
            <v>181818</v>
          </cell>
          <cell r="U859">
            <v>110535.17</v>
          </cell>
          <cell r="V859">
            <v>71282.83</v>
          </cell>
          <cell r="W859">
            <v>0</v>
          </cell>
        </row>
        <row r="860">
          <cell r="A860" t="str">
            <v>17K745</v>
          </cell>
          <cell r="B860" t="str">
            <v>No</v>
          </cell>
          <cell r="C860" t="str">
            <v>No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</row>
        <row r="861">
          <cell r="A861" t="str">
            <v>17K751</v>
          </cell>
          <cell r="B861" t="str">
            <v>No</v>
          </cell>
          <cell r="C861" t="str">
            <v>No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</row>
        <row r="862">
          <cell r="A862" t="str">
            <v>17K770</v>
          </cell>
          <cell r="B862" t="str">
            <v>Yes</v>
          </cell>
          <cell r="C862" t="str">
            <v>No</v>
          </cell>
          <cell r="D862">
            <v>45</v>
          </cell>
          <cell r="E862">
            <v>0</v>
          </cell>
          <cell r="F862">
            <v>0</v>
          </cell>
          <cell r="G862">
            <v>0</v>
          </cell>
          <cell r="H862">
            <v>45</v>
          </cell>
          <cell r="I862">
            <v>125608.04</v>
          </cell>
          <cell r="J862">
            <v>362205.13</v>
          </cell>
          <cell r="K862">
            <v>0</v>
          </cell>
          <cell r="L862">
            <v>487813.17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</row>
        <row r="863">
          <cell r="A863" t="str">
            <v>18K066</v>
          </cell>
          <cell r="B863" t="str">
            <v>Yes</v>
          </cell>
          <cell r="C863" t="str">
            <v>No</v>
          </cell>
          <cell r="D863">
            <v>30</v>
          </cell>
          <cell r="E863">
            <v>0</v>
          </cell>
          <cell r="F863">
            <v>0</v>
          </cell>
          <cell r="G863">
            <v>0</v>
          </cell>
          <cell r="H863">
            <v>30</v>
          </cell>
          <cell r="I863">
            <v>92410.08</v>
          </cell>
          <cell r="J863">
            <v>258020.82999999996</v>
          </cell>
          <cell r="K863">
            <v>0</v>
          </cell>
          <cell r="L863">
            <v>350430.91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</row>
        <row r="864">
          <cell r="A864" t="str">
            <v>18K068</v>
          </cell>
          <cell r="B864" t="str">
            <v>No</v>
          </cell>
          <cell r="C864" t="str">
            <v>Yes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1</v>
          </cell>
          <cell r="N864">
            <v>15000</v>
          </cell>
          <cell r="O864">
            <v>15000</v>
          </cell>
          <cell r="P864">
            <v>0</v>
          </cell>
          <cell r="Q864">
            <v>0</v>
          </cell>
          <cell r="R864">
            <v>75000</v>
          </cell>
          <cell r="S864">
            <v>45000</v>
          </cell>
          <cell r="T864">
            <v>150000</v>
          </cell>
          <cell r="U864">
            <v>0</v>
          </cell>
          <cell r="V864">
            <v>0</v>
          </cell>
          <cell r="W864">
            <v>150000</v>
          </cell>
        </row>
        <row r="865">
          <cell r="A865" t="str">
            <v>18K114</v>
          </cell>
          <cell r="B865" t="str">
            <v>Yes</v>
          </cell>
          <cell r="C865" t="str">
            <v>No</v>
          </cell>
          <cell r="D865">
            <v>45</v>
          </cell>
          <cell r="E865">
            <v>0</v>
          </cell>
          <cell r="F865">
            <v>0</v>
          </cell>
          <cell r="G865">
            <v>0</v>
          </cell>
          <cell r="H865">
            <v>45</v>
          </cell>
          <cell r="I865">
            <v>145619.18</v>
          </cell>
          <cell r="J865">
            <v>350124.08</v>
          </cell>
          <cell r="K865">
            <v>0</v>
          </cell>
          <cell r="L865">
            <v>495743.26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</row>
        <row r="866">
          <cell r="A866" t="str">
            <v>18K115</v>
          </cell>
          <cell r="B866" t="str">
            <v>Yes</v>
          </cell>
          <cell r="C866" t="str">
            <v>No</v>
          </cell>
          <cell r="D866">
            <v>90</v>
          </cell>
          <cell r="E866">
            <v>0</v>
          </cell>
          <cell r="F866">
            <v>0</v>
          </cell>
          <cell r="G866">
            <v>0</v>
          </cell>
          <cell r="H866">
            <v>90</v>
          </cell>
          <cell r="I866">
            <v>250436.55</v>
          </cell>
          <cell r="J866">
            <v>878488.01</v>
          </cell>
          <cell r="K866">
            <v>0</v>
          </cell>
          <cell r="L866">
            <v>1128924.56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</row>
        <row r="867">
          <cell r="A867" t="str">
            <v>18K135</v>
          </cell>
          <cell r="B867" t="str">
            <v>Yes</v>
          </cell>
          <cell r="C867" t="str">
            <v>Yes</v>
          </cell>
          <cell r="D867">
            <v>30</v>
          </cell>
          <cell r="E867">
            <v>0</v>
          </cell>
          <cell r="F867">
            <v>0</v>
          </cell>
          <cell r="G867">
            <v>0</v>
          </cell>
          <cell r="H867">
            <v>30</v>
          </cell>
          <cell r="I867">
            <v>107538.56</v>
          </cell>
          <cell r="J867">
            <v>279496.87</v>
          </cell>
          <cell r="K867">
            <v>0</v>
          </cell>
          <cell r="L867">
            <v>387035.43</v>
          </cell>
          <cell r="M867">
            <v>1</v>
          </cell>
          <cell r="N867">
            <v>15000</v>
          </cell>
          <cell r="O867">
            <v>15000</v>
          </cell>
          <cell r="P867">
            <v>0</v>
          </cell>
          <cell r="Q867">
            <v>0</v>
          </cell>
          <cell r="R867">
            <v>75000</v>
          </cell>
          <cell r="S867">
            <v>45000</v>
          </cell>
          <cell r="T867">
            <v>150000</v>
          </cell>
          <cell r="U867">
            <v>0</v>
          </cell>
          <cell r="V867">
            <v>0</v>
          </cell>
          <cell r="W867">
            <v>150000</v>
          </cell>
        </row>
        <row r="868">
          <cell r="A868" t="str">
            <v>18K208</v>
          </cell>
          <cell r="B868" t="str">
            <v>Yes</v>
          </cell>
          <cell r="C868" t="str">
            <v>No</v>
          </cell>
          <cell r="D868">
            <v>30</v>
          </cell>
          <cell r="E868">
            <v>0</v>
          </cell>
          <cell r="F868">
            <v>0</v>
          </cell>
          <cell r="G868">
            <v>0</v>
          </cell>
          <cell r="H868">
            <v>30</v>
          </cell>
          <cell r="I868">
            <v>247004.85</v>
          </cell>
          <cell r="J868">
            <v>130643.24999999997</v>
          </cell>
          <cell r="K868">
            <v>0</v>
          </cell>
          <cell r="L868">
            <v>377648.1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</row>
        <row r="869">
          <cell r="A869" t="str">
            <v>18K211</v>
          </cell>
          <cell r="B869" t="str">
            <v>No</v>
          </cell>
          <cell r="C869" t="str">
            <v>No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</row>
        <row r="870">
          <cell r="A870" t="str">
            <v>18K219</v>
          </cell>
          <cell r="B870" t="str">
            <v>Yes</v>
          </cell>
          <cell r="C870" t="str">
            <v>No</v>
          </cell>
          <cell r="D870">
            <v>45</v>
          </cell>
          <cell r="E870">
            <v>0</v>
          </cell>
          <cell r="F870">
            <v>0</v>
          </cell>
          <cell r="G870">
            <v>0</v>
          </cell>
          <cell r="H870">
            <v>45</v>
          </cell>
          <cell r="I870">
            <v>208107.02</v>
          </cell>
          <cell r="J870">
            <v>358710.07999999996</v>
          </cell>
          <cell r="K870">
            <v>0</v>
          </cell>
          <cell r="L870">
            <v>566817.1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</row>
        <row r="871">
          <cell r="A871" t="str">
            <v>18K233</v>
          </cell>
          <cell r="B871" t="str">
            <v>Yes</v>
          </cell>
          <cell r="C871" t="str">
            <v>No</v>
          </cell>
          <cell r="D871">
            <v>45</v>
          </cell>
          <cell r="E871">
            <v>0</v>
          </cell>
          <cell r="F871">
            <v>0</v>
          </cell>
          <cell r="G871">
            <v>0</v>
          </cell>
          <cell r="H871">
            <v>45</v>
          </cell>
          <cell r="I871">
            <v>145223.82999999999</v>
          </cell>
          <cell r="J871">
            <v>419289.06000000006</v>
          </cell>
          <cell r="K871">
            <v>0</v>
          </cell>
          <cell r="L871">
            <v>564512.89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</row>
        <row r="872">
          <cell r="A872" t="str">
            <v>18K235</v>
          </cell>
          <cell r="B872" t="str">
            <v>Yes</v>
          </cell>
          <cell r="C872" t="str">
            <v>No</v>
          </cell>
          <cell r="D872">
            <v>30</v>
          </cell>
          <cell r="E872">
            <v>0</v>
          </cell>
          <cell r="F872">
            <v>0</v>
          </cell>
          <cell r="G872">
            <v>0</v>
          </cell>
          <cell r="H872">
            <v>30</v>
          </cell>
          <cell r="I872">
            <v>94343.51</v>
          </cell>
          <cell r="J872">
            <v>292823.5</v>
          </cell>
          <cell r="K872">
            <v>0</v>
          </cell>
          <cell r="L872">
            <v>387167.01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</row>
        <row r="873">
          <cell r="A873" t="str">
            <v>18K244</v>
          </cell>
          <cell r="B873" t="str">
            <v>Yes</v>
          </cell>
          <cell r="C873" t="str">
            <v>No</v>
          </cell>
          <cell r="D873">
            <v>30</v>
          </cell>
          <cell r="E873">
            <v>0</v>
          </cell>
          <cell r="F873">
            <v>0</v>
          </cell>
          <cell r="G873">
            <v>0</v>
          </cell>
          <cell r="H873">
            <v>30</v>
          </cell>
          <cell r="I873">
            <v>216295.44</v>
          </cell>
          <cell r="J873">
            <v>151953.47999999998</v>
          </cell>
          <cell r="K873">
            <v>0</v>
          </cell>
          <cell r="L873">
            <v>368248.92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</row>
        <row r="874">
          <cell r="A874" t="str">
            <v>18K268</v>
          </cell>
          <cell r="B874" t="str">
            <v>Yes</v>
          </cell>
          <cell r="C874" t="str">
            <v>No</v>
          </cell>
          <cell r="D874">
            <v>30</v>
          </cell>
          <cell r="E874">
            <v>0</v>
          </cell>
          <cell r="F874">
            <v>0</v>
          </cell>
          <cell r="G874">
            <v>0</v>
          </cell>
          <cell r="H874">
            <v>30</v>
          </cell>
          <cell r="I874">
            <v>272242.75</v>
          </cell>
          <cell r="J874">
            <v>87512.659999999974</v>
          </cell>
          <cell r="K874">
            <v>0</v>
          </cell>
          <cell r="L874">
            <v>359755.41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</row>
        <row r="875">
          <cell r="A875" t="str">
            <v>18K272</v>
          </cell>
          <cell r="B875" t="str">
            <v>Yes</v>
          </cell>
          <cell r="C875" t="str">
            <v>Yes</v>
          </cell>
          <cell r="D875">
            <v>45</v>
          </cell>
          <cell r="E875">
            <v>0</v>
          </cell>
          <cell r="F875">
            <v>0</v>
          </cell>
          <cell r="G875">
            <v>0</v>
          </cell>
          <cell r="H875">
            <v>45</v>
          </cell>
          <cell r="I875">
            <v>125604.53</v>
          </cell>
          <cell r="J875">
            <v>646306.03999999992</v>
          </cell>
          <cell r="K875">
            <v>0</v>
          </cell>
          <cell r="L875">
            <v>771910.57</v>
          </cell>
          <cell r="M875">
            <v>1</v>
          </cell>
          <cell r="N875">
            <v>939349.39</v>
          </cell>
          <cell r="O875">
            <v>96478.86</v>
          </cell>
          <cell r="P875">
            <v>0</v>
          </cell>
          <cell r="Q875">
            <v>0</v>
          </cell>
          <cell r="R875">
            <v>182394.29</v>
          </cell>
          <cell r="S875">
            <v>109436.57</v>
          </cell>
          <cell r="T875">
            <v>1327659.1100000001</v>
          </cell>
          <cell r="U875">
            <v>807142.42</v>
          </cell>
          <cell r="V875">
            <v>520516.69000000006</v>
          </cell>
          <cell r="W875">
            <v>0</v>
          </cell>
        </row>
        <row r="876">
          <cell r="A876" t="str">
            <v>18K276</v>
          </cell>
          <cell r="B876" t="str">
            <v>Yes</v>
          </cell>
          <cell r="C876" t="str">
            <v>No</v>
          </cell>
          <cell r="D876">
            <v>60</v>
          </cell>
          <cell r="E876">
            <v>0</v>
          </cell>
          <cell r="F876">
            <v>0</v>
          </cell>
          <cell r="G876">
            <v>0</v>
          </cell>
          <cell r="H876">
            <v>60</v>
          </cell>
          <cell r="I876">
            <v>144640.71</v>
          </cell>
          <cell r="J876">
            <v>630916.66</v>
          </cell>
          <cell r="K876">
            <v>0</v>
          </cell>
          <cell r="L876">
            <v>775557.37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</row>
        <row r="877">
          <cell r="A877" t="str">
            <v>18K279</v>
          </cell>
          <cell r="B877" t="str">
            <v>Yes</v>
          </cell>
          <cell r="C877" t="str">
            <v>No</v>
          </cell>
          <cell r="D877">
            <v>45</v>
          </cell>
          <cell r="E877">
            <v>0</v>
          </cell>
          <cell r="F877">
            <v>0</v>
          </cell>
          <cell r="G877">
            <v>0</v>
          </cell>
          <cell r="H877">
            <v>45</v>
          </cell>
          <cell r="I877">
            <v>288484.63</v>
          </cell>
          <cell r="J877">
            <v>244919.06999999995</v>
          </cell>
          <cell r="K877">
            <v>0</v>
          </cell>
          <cell r="L877">
            <v>533403.69999999995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</row>
        <row r="878">
          <cell r="A878" t="str">
            <v>18K285</v>
          </cell>
          <cell r="B878" t="str">
            <v>No</v>
          </cell>
          <cell r="C878" t="str">
            <v>No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</row>
        <row r="879">
          <cell r="A879" t="str">
            <v>18K366</v>
          </cell>
          <cell r="B879" t="str">
            <v>No</v>
          </cell>
          <cell r="C879" t="str">
            <v>No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</row>
        <row r="880">
          <cell r="A880" t="str">
            <v>18K563</v>
          </cell>
          <cell r="B880" t="str">
            <v>No</v>
          </cell>
          <cell r="C880" t="str">
            <v>Yes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1</v>
          </cell>
          <cell r="N880">
            <v>29166.68</v>
          </cell>
          <cell r="O880">
            <v>29166.68</v>
          </cell>
          <cell r="P880">
            <v>0</v>
          </cell>
          <cell r="Q880">
            <v>0</v>
          </cell>
          <cell r="R880">
            <v>145833.39000000001</v>
          </cell>
          <cell r="S880">
            <v>87500.03</v>
          </cell>
          <cell r="T880">
            <v>291666.78000000003</v>
          </cell>
          <cell r="U880">
            <v>0.01</v>
          </cell>
          <cell r="V880">
            <v>0</v>
          </cell>
          <cell r="W880">
            <v>291666.77</v>
          </cell>
        </row>
        <row r="881">
          <cell r="A881" t="str">
            <v>18K566</v>
          </cell>
          <cell r="B881" t="str">
            <v>No</v>
          </cell>
          <cell r="C881" t="str">
            <v>Yes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1</v>
          </cell>
          <cell r="N881">
            <v>372767.24</v>
          </cell>
          <cell r="O881">
            <v>193868.13</v>
          </cell>
          <cell r="P881">
            <v>0</v>
          </cell>
          <cell r="Q881">
            <v>0</v>
          </cell>
          <cell r="R881">
            <v>169340.66</v>
          </cell>
          <cell r="S881">
            <v>101604.4</v>
          </cell>
          <cell r="T881">
            <v>837580.43</v>
          </cell>
          <cell r="U881">
            <v>509202.01</v>
          </cell>
          <cell r="V881">
            <v>328378.42000000004</v>
          </cell>
          <cell r="W881">
            <v>0</v>
          </cell>
        </row>
        <row r="882">
          <cell r="A882" t="str">
            <v>18K567</v>
          </cell>
          <cell r="B882" t="str">
            <v>No</v>
          </cell>
          <cell r="C882" t="str">
            <v>No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</row>
        <row r="883">
          <cell r="A883" t="str">
            <v>18K569</v>
          </cell>
          <cell r="B883" t="str">
            <v>No</v>
          </cell>
          <cell r="C883" t="str">
            <v>Yes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1</v>
          </cell>
          <cell r="N883">
            <v>16666.7</v>
          </cell>
          <cell r="O883">
            <v>16666.7</v>
          </cell>
          <cell r="P883">
            <v>0</v>
          </cell>
          <cell r="Q883">
            <v>0</v>
          </cell>
          <cell r="R883">
            <v>83333.5</v>
          </cell>
          <cell r="S883">
            <v>50000.1</v>
          </cell>
          <cell r="T883">
            <v>166667</v>
          </cell>
          <cell r="U883">
            <v>101324.21</v>
          </cell>
          <cell r="V883">
            <v>65342.789999999994</v>
          </cell>
          <cell r="W883">
            <v>0</v>
          </cell>
        </row>
        <row r="884">
          <cell r="A884" t="str">
            <v>18K576</v>
          </cell>
          <cell r="B884" t="str">
            <v>No</v>
          </cell>
          <cell r="C884" t="str">
            <v>No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</row>
        <row r="885">
          <cell r="A885" t="str">
            <v>18K578</v>
          </cell>
          <cell r="B885" t="str">
            <v>No</v>
          </cell>
          <cell r="C885" t="str">
            <v>No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</row>
        <row r="886">
          <cell r="A886" t="str">
            <v>18K581</v>
          </cell>
          <cell r="B886" t="str">
            <v>No</v>
          </cell>
          <cell r="C886" t="str">
            <v>Yes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1</v>
          </cell>
          <cell r="N886">
            <v>485832.44</v>
          </cell>
          <cell r="O886">
            <v>90356.6</v>
          </cell>
          <cell r="P886">
            <v>0</v>
          </cell>
          <cell r="Q886">
            <v>0</v>
          </cell>
          <cell r="R886">
            <v>151782.99</v>
          </cell>
          <cell r="S886">
            <v>91069.79</v>
          </cell>
          <cell r="T886">
            <v>819041.82000000007</v>
          </cell>
          <cell r="U886">
            <v>497931.58</v>
          </cell>
          <cell r="V886">
            <v>321110.24000000005</v>
          </cell>
          <cell r="W886">
            <v>0</v>
          </cell>
        </row>
        <row r="887">
          <cell r="A887" t="str">
            <v>18K588</v>
          </cell>
          <cell r="B887" t="str">
            <v>No</v>
          </cell>
          <cell r="C887" t="str">
            <v>Yes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1</v>
          </cell>
          <cell r="N887">
            <v>262427.01</v>
          </cell>
          <cell r="O887">
            <v>25401.17</v>
          </cell>
          <cell r="P887">
            <v>0</v>
          </cell>
          <cell r="Q887">
            <v>0</v>
          </cell>
          <cell r="R887">
            <v>127005.83</v>
          </cell>
          <cell r="S887">
            <v>76203.5</v>
          </cell>
          <cell r="T887">
            <v>491037.51</v>
          </cell>
          <cell r="U887">
            <v>144098.45000000001</v>
          </cell>
          <cell r="V887">
            <v>92927.41</v>
          </cell>
          <cell r="W887">
            <v>254011.65</v>
          </cell>
        </row>
        <row r="888">
          <cell r="A888" t="str">
            <v>18K617</v>
          </cell>
          <cell r="B888" t="str">
            <v>No</v>
          </cell>
          <cell r="C888" t="str">
            <v>No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</row>
        <row r="889">
          <cell r="A889" t="str">
            <v>18K629</v>
          </cell>
          <cell r="B889" t="str">
            <v>No</v>
          </cell>
          <cell r="C889" t="str">
            <v>Yes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1</v>
          </cell>
          <cell r="N889">
            <v>30050.77</v>
          </cell>
          <cell r="O889">
            <v>30050.77</v>
          </cell>
          <cell r="P889">
            <v>0</v>
          </cell>
          <cell r="Q889">
            <v>0</v>
          </cell>
          <cell r="R889">
            <v>150253.87</v>
          </cell>
          <cell r="S889">
            <v>90152.320000000007</v>
          </cell>
          <cell r="T889">
            <v>300507.73</v>
          </cell>
          <cell r="U889">
            <v>-0.01</v>
          </cell>
          <cell r="V889">
            <v>0</v>
          </cell>
          <cell r="W889">
            <v>300507.74</v>
          </cell>
        </row>
        <row r="890">
          <cell r="A890" t="str">
            <v>18K633</v>
          </cell>
          <cell r="B890" t="str">
            <v>No</v>
          </cell>
          <cell r="C890" t="str">
            <v>No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</row>
        <row r="891">
          <cell r="A891" t="str">
            <v>18K635</v>
          </cell>
          <cell r="B891" t="str">
            <v>No</v>
          </cell>
          <cell r="C891" t="str">
            <v>No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</row>
        <row r="892">
          <cell r="A892" t="str">
            <v>18K637</v>
          </cell>
          <cell r="B892" t="str">
            <v>No</v>
          </cell>
          <cell r="C892" t="str">
            <v>No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</row>
        <row r="893">
          <cell r="A893" t="str">
            <v>18K642</v>
          </cell>
          <cell r="B893" t="str">
            <v>No</v>
          </cell>
          <cell r="C893" t="str">
            <v>No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</row>
        <row r="894">
          <cell r="A894" t="str">
            <v>18K673</v>
          </cell>
          <cell r="B894" t="str">
            <v>No</v>
          </cell>
          <cell r="C894" t="str">
            <v>Yes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1</v>
          </cell>
          <cell r="N894">
            <v>277590.95</v>
          </cell>
          <cell r="O894">
            <v>56388.61</v>
          </cell>
          <cell r="P894">
            <v>0</v>
          </cell>
          <cell r="Q894">
            <v>0</v>
          </cell>
          <cell r="R894">
            <v>131943.07</v>
          </cell>
          <cell r="S894">
            <v>79165.84</v>
          </cell>
          <cell r="T894">
            <v>545088.47</v>
          </cell>
          <cell r="U894">
            <v>331383.28000000003</v>
          </cell>
          <cell r="V894">
            <v>213705.18999999994</v>
          </cell>
          <cell r="W894">
            <v>0</v>
          </cell>
        </row>
        <row r="895">
          <cell r="A895" t="str">
            <v>18K763</v>
          </cell>
          <cell r="B895" t="str">
            <v>No</v>
          </cell>
          <cell r="C895" t="str">
            <v>No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</row>
        <row r="896">
          <cell r="A896" t="str">
            <v>19K007</v>
          </cell>
          <cell r="B896" t="str">
            <v>Yes</v>
          </cell>
          <cell r="C896" t="str">
            <v>No</v>
          </cell>
          <cell r="D896">
            <v>30</v>
          </cell>
          <cell r="E896">
            <v>0</v>
          </cell>
          <cell r="F896">
            <v>14</v>
          </cell>
          <cell r="G896">
            <v>0</v>
          </cell>
          <cell r="H896">
            <v>44</v>
          </cell>
          <cell r="I896">
            <v>419893.02</v>
          </cell>
          <cell r="J896">
            <v>160964.26</v>
          </cell>
          <cell r="K896">
            <v>0</v>
          </cell>
          <cell r="L896">
            <v>580857.28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</row>
        <row r="897">
          <cell r="A897" t="str">
            <v>19K013</v>
          </cell>
          <cell r="B897" t="str">
            <v>Yes</v>
          </cell>
          <cell r="C897" t="str">
            <v>No</v>
          </cell>
          <cell r="D897">
            <v>30</v>
          </cell>
          <cell r="E897">
            <v>0</v>
          </cell>
          <cell r="F897">
            <v>28</v>
          </cell>
          <cell r="G897">
            <v>0</v>
          </cell>
          <cell r="H897">
            <v>58</v>
          </cell>
          <cell r="I897">
            <v>219098.18</v>
          </cell>
          <cell r="J897">
            <v>511976.63999999996</v>
          </cell>
          <cell r="K897">
            <v>0</v>
          </cell>
          <cell r="L897">
            <v>731074.82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</row>
        <row r="898">
          <cell r="A898" t="str">
            <v>19K065</v>
          </cell>
          <cell r="B898" t="str">
            <v>No</v>
          </cell>
          <cell r="C898" t="str">
            <v>No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</row>
        <row r="899">
          <cell r="A899" t="str">
            <v>19K089</v>
          </cell>
          <cell r="B899" t="str">
            <v>Yes</v>
          </cell>
          <cell r="C899" t="str">
            <v>No</v>
          </cell>
          <cell r="D899">
            <v>15</v>
          </cell>
          <cell r="E899">
            <v>0</v>
          </cell>
          <cell r="F899">
            <v>14</v>
          </cell>
          <cell r="G899">
            <v>0</v>
          </cell>
          <cell r="H899">
            <v>29</v>
          </cell>
          <cell r="I899">
            <v>109436.86</v>
          </cell>
          <cell r="J899">
            <v>218267.41000000003</v>
          </cell>
          <cell r="K899">
            <v>0</v>
          </cell>
          <cell r="L899">
            <v>327704.27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</row>
        <row r="900">
          <cell r="A900" t="str">
            <v>19K108</v>
          </cell>
          <cell r="B900" t="str">
            <v>Yes</v>
          </cell>
          <cell r="C900" t="str">
            <v>No</v>
          </cell>
          <cell r="D900">
            <v>90</v>
          </cell>
          <cell r="E900">
            <v>0</v>
          </cell>
          <cell r="F900">
            <v>0</v>
          </cell>
          <cell r="G900">
            <v>0</v>
          </cell>
          <cell r="H900">
            <v>90</v>
          </cell>
          <cell r="I900">
            <v>309965.7</v>
          </cell>
          <cell r="J900">
            <v>774204.58000000007</v>
          </cell>
          <cell r="K900">
            <v>0</v>
          </cell>
          <cell r="L900">
            <v>1084170.28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</row>
        <row r="901">
          <cell r="A901" t="str">
            <v>19K149</v>
          </cell>
          <cell r="B901" t="str">
            <v>Yes</v>
          </cell>
          <cell r="C901" t="str">
            <v>Yes</v>
          </cell>
          <cell r="D901">
            <v>60</v>
          </cell>
          <cell r="E901">
            <v>0</v>
          </cell>
          <cell r="F901">
            <v>14</v>
          </cell>
          <cell r="G901">
            <v>0</v>
          </cell>
          <cell r="H901">
            <v>74</v>
          </cell>
          <cell r="I901">
            <v>210996.75</v>
          </cell>
          <cell r="J901">
            <v>758000.7</v>
          </cell>
          <cell r="K901">
            <v>0</v>
          </cell>
          <cell r="L901">
            <v>968997.45</v>
          </cell>
          <cell r="M901">
            <v>1</v>
          </cell>
          <cell r="N901">
            <v>15000</v>
          </cell>
          <cell r="O901">
            <v>15000</v>
          </cell>
          <cell r="P901">
            <v>0</v>
          </cell>
          <cell r="Q901">
            <v>0</v>
          </cell>
          <cell r="R901">
            <v>75000</v>
          </cell>
          <cell r="S901">
            <v>45000</v>
          </cell>
          <cell r="T901">
            <v>150000</v>
          </cell>
          <cell r="U901">
            <v>0</v>
          </cell>
          <cell r="V901">
            <v>0</v>
          </cell>
          <cell r="W901">
            <v>150000</v>
          </cell>
        </row>
        <row r="902">
          <cell r="A902" t="str">
            <v>19K158</v>
          </cell>
          <cell r="B902" t="str">
            <v>Yes</v>
          </cell>
          <cell r="C902" t="str">
            <v>Yes</v>
          </cell>
          <cell r="D902">
            <v>45</v>
          </cell>
          <cell r="E902">
            <v>0</v>
          </cell>
          <cell r="F902">
            <v>42</v>
          </cell>
          <cell r="G902">
            <v>0</v>
          </cell>
          <cell r="H902">
            <v>87</v>
          </cell>
          <cell r="I902">
            <v>245150.2</v>
          </cell>
          <cell r="J902">
            <v>850142.48</v>
          </cell>
          <cell r="K902">
            <v>0</v>
          </cell>
          <cell r="L902">
            <v>1095292.68</v>
          </cell>
          <cell r="M902">
            <v>1</v>
          </cell>
          <cell r="N902">
            <v>713900.17</v>
          </cell>
          <cell r="O902">
            <v>101875.54</v>
          </cell>
          <cell r="P902">
            <v>0</v>
          </cell>
          <cell r="Q902">
            <v>0</v>
          </cell>
          <cell r="R902">
            <v>184377.72</v>
          </cell>
          <cell r="S902">
            <v>110626.63</v>
          </cell>
          <cell r="T902">
            <v>1110780.06</v>
          </cell>
          <cell r="U902">
            <v>675292.1</v>
          </cell>
          <cell r="V902">
            <v>435487.96000000008</v>
          </cell>
          <cell r="W902">
            <v>0</v>
          </cell>
        </row>
        <row r="903">
          <cell r="A903" t="str">
            <v>19K159</v>
          </cell>
          <cell r="B903" t="str">
            <v>No</v>
          </cell>
          <cell r="C903" t="str">
            <v>No</v>
          </cell>
          <cell r="D903">
            <v>15</v>
          </cell>
          <cell r="E903">
            <v>0</v>
          </cell>
          <cell r="F903">
            <v>0</v>
          </cell>
          <cell r="G903">
            <v>0</v>
          </cell>
          <cell r="H903">
            <v>15</v>
          </cell>
          <cell r="I903">
            <v>64433.75</v>
          </cell>
          <cell r="J903">
            <v>113573.76000000001</v>
          </cell>
          <cell r="K903">
            <v>0</v>
          </cell>
          <cell r="L903">
            <v>178007.51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</row>
        <row r="904">
          <cell r="A904" t="str">
            <v>19K171</v>
          </cell>
          <cell r="B904" t="str">
            <v>No</v>
          </cell>
          <cell r="C904" t="str">
            <v>No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</row>
        <row r="905">
          <cell r="A905" t="str">
            <v>19K190</v>
          </cell>
          <cell r="B905" t="str">
            <v>Yes</v>
          </cell>
          <cell r="C905" t="str">
            <v>No</v>
          </cell>
          <cell r="D905">
            <v>15</v>
          </cell>
          <cell r="E905">
            <v>0</v>
          </cell>
          <cell r="F905">
            <v>14</v>
          </cell>
          <cell r="G905">
            <v>0</v>
          </cell>
          <cell r="H905">
            <v>29</v>
          </cell>
          <cell r="I905">
            <v>99933.84</v>
          </cell>
          <cell r="J905">
            <v>296285.13</v>
          </cell>
          <cell r="K905">
            <v>0</v>
          </cell>
          <cell r="L905">
            <v>396218.97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</row>
        <row r="906">
          <cell r="A906" t="str">
            <v>19K202</v>
          </cell>
          <cell r="B906" t="str">
            <v>Yes</v>
          </cell>
          <cell r="C906" t="str">
            <v>No</v>
          </cell>
          <cell r="D906">
            <v>30</v>
          </cell>
          <cell r="E906">
            <v>0</v>
          </cell>
          <cell r="F906">
            <v>28</v>
          </cell>
          <cell r="G906">
            <v>0</v>
          </cell>
          <cell r="H906">
            <v>58</v>
          </cell>
          <cell r="I906">
            <v>159236.24</v>
          </cell>
          <cell r="J906">
            <v>854481.85</v>
          </cell>
          <cell r="K906">
            <v>0</v>
          </cell>
          <cell r="L906">
            <v>1013718.09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</row>
        <row r="907">
          <cell r="A907" t="str">
            <v>19K213</v>
          </cell>
          <cell r="B907" t="str">
            <v>Yes</v>
          </cell>
          <cell r="C907" t="str">
            <v>No</v>
          </cell>
          <cell r="D907">
            <v>30</v>
          </cell>
          <cell r="E907">
            <v>0</v>
          </cell>
          <cell r="F907">
            <v>28</v>
          </cell>
          <cell r="G907">
            <v>0</v>
          </cell>
          <cell r="H907">
            <v>58</v>
          </cell>
          <cell r="I907">
            <v>204443.94</v>
          </cell>
          <cell r="J907">
            <v>515674.60000000003</v>
          </cell>
          <cell r="K907">
            <v>0</v>
          </cell>
          <cell r="L907">
            <v>720118.54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</row>
        <row r="908">
          <cell r="A908" t="str">
            <v>19K214</v>
          </cell>
          <cell r="B908" t="str">
            <v>Yes</v>
          </cell>
          <cell r="C908" t="str">
            <v>No</v>
          </cell>
          <cell r="D908">
            <v>76</v>
          </cell>
          <cell r="E908">
            <v>0</v>
          </cell>
          <cell r="F908">
            <v>14</v>
          </cell>
          <cell r="G908">
            <v>0</v>
          </cell>
          <cell r="H908">
            <v>90</v>
          </cell>
          <cell r="I908">
            <v>287568.49</v>
          </cell>
          <cell r="J908">
            <v>890530.94</v>
          </cell>
          <cell r="K908">
            <v>0</v>
          </cell>
          <cell r="L908">
            <v>1178099.43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</row>
        <row r="909">
          <cell r="A909" t="str">
            <v>19K218</v>
          </cell>
          <cell r="B909" t="str">
            <v>No</v>
          </cell>
          <cell r="C909" t="str">
            <v>Yes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1</v>
          </cell>
          <cell r="N909">
            <v>521201.19</v>
          </cell>
          <cell r="O909">
            <v>37773.949999999997</v>
          </cell>
          <cell r="P909">
            <v>0</v>
          </cell>
          <cell r="Q909">
            <v>0</v>
          </cell>
          <cell r="R909">
            <v>188869.76000000001</v>
          </cell>
          <cell r="S909">
            <v>113321.85</v>
          </cell>
          <cell r="T909">
            <v>861166.75</v>
          </cell>
          <cell r="U909">
            <v>293896.69</v>
          </cell>
          <cell r="V909">
            <v>189530.54000000004</v>
          </cell>
          <cell r="W909">
            <v>377739.52000000002</v>
          </cell>
        </row>
        <row r="910">
          <cell r="A910" t="str">
            <v>19K224</v>
          </cell>
          <cell r="B910" t="str">
            <v>Yes</v>
          </cell>
          <cell r="C910" t="str">
            <v>No</v>
          </cell>
          <cell r="D910">
            <v>45</v>
          </cell>
          <cell r="E910">
            <v>0</v>
          </cell>
          <cell r="F910">
            <v>0</v>
          </cell>
          <cell r="G910">
            <v>0</v>
          </cell>
          <cell r="H910">
            <v>45</v>
          </cell>
          <cell r="I910">
            <v>142189.38</v>
          </cell>
          <cell r="J910">
            <v>431280.25</v>
          </cell>
          <cell r="K910">
            <v>0</v>
          </cell>
          <cell r="L910">
            <v>573469.63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</row>
        <row r="911">
          <cell r="A911" t="str">
            <v>19K273</v>
          </cell>
          <cell r="B911" t="str">
            <v>Yes</v>
          </cell>
          <cell r="C911" t="str">
            <v>No</v>
          </cell>
          <cell r="D911">
            <v>30</v>
          </cell>
          <cell r="E911">
            <v>0</v>
          </cell>
          <cell r="F911">
            <v>28</v>
          </cell>
          <cell r="G911">
            <v>0</v>
          </cell>
          <cell r="H911">
            <v>58</v>
          </cell>
          <cell r="I911">
            <v>466834.97</v>
          </cell>
          <cell r="J911">
            <v>314422.75</v>
          </cell>
          <cell r="K911">
            <v>0</v>
          </cell>
          <cell r="L911">
            <v>781257.72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</row>
        <row r="912">
          <cell r="A912" t="str">
            <v>19K290</v>
          </cell>
          <cell r="B912" t="str">
            <v>Yes</v>
          </cell>
          <cell r="C912" t="str">
            <v>No</v>
          </cell>
          <cell r="D912">
            <v>30</v>
          </cell>
          <cell r="E912">
            <v>0</v>
          </cell>
          <cell r="F912">
            <v>0</v>
          </cell>
          <cell r="G912">
            <v>0</v>
          </cell>
          <cell r="H912">
            <v>30</v>
          </cell>
          <cell r="I912">
            <v>83775.100000000006</v>
          </cell>
          <cell r="J912">
            <v>264519.68000000005</v>
          </cell>
          <cell r="K912">
            <v>0</v>
          </cell>
          <cell r="L912">
            <v>348294.78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</row>
        <row r="913">
          <cell r="A913" t="str">
            <v>19K292</v>
          </cell>
          <cell r="B913" t="str">
            <v>No</v>
          </cell>
          <cell r="C913" t="str">
            <v>Yes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1</v>
          </cell>
          <cell r="N913">
            <v>738294.95</v>
          </cell>
          <cell r="O913">
            <v>125226.6</v>
          </cell>
          <cell r="P913">
            <v>0</v>
          </cell>
          <cell r="Q913">
            <v>0</v>
          </cell>
          <cell r="R913">
            <v>326133</v>
          </cell>
          <cell r="S913">
            <v>195679.8</v>
          </cell>
          <cell r="T913">
            <v>1385334.3499999999</v>
          </cell>
          <cell r="U913">
            <v>630296.93999999994</v>
          </cell>
          <cell r="V913">
            <v>406471.11999999994</v>
          </cell>
          <cell r="W913">
            <v>348566.29</v>
          </cell>
        </row>
        <row r="914">
          <cell r="A914" t="str">
            <v>19K306</v>
          </cell>
          <cell r="B914" t="str">
            <v>Yes</v>
          </cell>
          <cell r="C914" t="str">
            <v>Yes</v>
          </cell>
          <cell r="D914">
            <v>30</v>
          </cell>
          <cell r="E914">
            <v>0</v>
          </cell>
          <cell r="F914">
            <v>28</v>
          </cell>
          <cell r="G914">
            <v>0</v>
          </cell>
          <cell r="H914">
            <v>58</v>
          </cell>
          <cell r="I914">
            <v>101534.39</v>
          </cell>
          <cell r="J914">
            <v>659776.99</v>
          </cell>
          <cell r="K914">
            <v>0</v>
          </cell>
          <cell r="L914">
            <v>761311.38</v>
          </cell>
          <cell r="M914">
            <v>1</v>
          </cell>
          <cell r="N914">
            <v>551119.41</v>
          </cell>
          <cell r="O914">
            <v>67445.64</v>
          </cell>
          <cell r="P914">
            <v>0</v>
          </cell>
          <cell r="Q914">
            <v>0</v>
          </cell>
          <cell r="R914">
            <v>237228.19</v>
          </cell>
          <cell r="S914">
            <v>142336.91</v>
          </cell>
          <cell r="T914">
            <v>998130.15</v>
          </cell>
          <cell r="U914">
            <v>606807.26</v>
          </cell>
          <cell r="V914">
            <v>391322.89</v>
          </cell>
          <cell r="W914">
            <v>0</v>
          </cell>
        </row>
        <row r="915">
          <cell r="A915" t="str">
            <v>19K325</v>
          </cell>
          <cell r="B915" t="str">
            <v>Yes</v>
          </cell>
          <cell r="C915" t="str">
            <v>Yes</v>
          </cell>
          <cell r="D915">
            <v>15</v>
          </cell>
          <cell r="E915">
            <v>0</v>
          </cell>
          <cell r="F915">
            <v>14</v>
          </cell>
          <cell r="G915">
            <v>0</v>
          </cell>
          <cell r="H915">
            <v>29</v>
          </cell>
          <cell r="I915">
            <v>117011.3</v>
          </cell>
          <cell r="J915">
            <v>220341.52000000002</v>
          </cell>
          <cell r="K915">
            <v>0</v>
          </cell>
          <cell r="L915">
            <v>337352.82</v>
          </cell>
          <cell r="M915">
            <v>1</v>
          </cell>
          <cell r="N915">
            <v>18181.8</v>
          </cell>
          <cell r="O915">
            <v>18181.8</v>
          </cell>
          <cell r="P915">
            <v>0</v>
          </cell>
          <cell r="Q915">
            <v>0</v>
          </cell>
          <cell r="R915">
            <v>90909</v>
          </cell>
          <cell r="S915">
            <v>54545.4</v>
          </cell>
          <cell r="T915">
            <v>181818</v>
          </cell>
          <cell r="U915">
            <v>110535.17</v>
          </cell>
          <cell r="V915">
            <v>71282.83</v>
          </cell>
          <cell r="W915">
            <v>0</v>
          </cell>
        </row>
        <row r="916">
          <cell r="A916" t="str">
            <v>19K328</v>
          </cell>
          <cell r="B916" t="str">
            <v>Yes</v>
          </cell>
          <cell r="C916" t="str">
            <v>Yes</v>
          </cell>
          <cell r="D916">
            <v>30</v>
          </cell>
          <cell r="E916">
            <v>0</v>
          </cell>
          <cell r="F916">
            <v>28</v>
          </cell>
          <cell r="G916">
            <v>0</v>
          </cell>
          <cell r="H916">
            <v>58</v>
          </cell>
          <cell r="I916">
            <v>188431.63</v>
          </cell>
          <cell r="J916">
            <v>618496.21</v>
          </cell>
          <cell r="K916">
            <v>0</v>
          </cell>
          <cell r="L916">
            <v>806927.84</v>
          </cell>
          <cell r="M916">
            <v>1</v>
          </cell>
          <cell r="N916">
            <v>71733.820000000007</v>
          </cell>
          <cell r="O916">
            <v>115192.52</v>
          </cell>
          <cell r="P916">
            <v>0</v>
          </cell>
          <cell r="Q916">
            <v>0</v>
          </cell>
          <cell r="R916">
            <v>175962.61</v>
          </cell>
          <cell r="S916">
            <v>105577.57</v>
          </cell>
          <cell r="T916">
            <v>468466.52</v>
          </cell>
          <cell r="U916">
            <v>284801.42</v>
          </cell>
          <cell r="V916">
            <v>183665.10000000003</v>
          </cell>
          <cell r="W916">
            <v>0</v>
          </cell>
        </row>
        <row r="917">
          <cell r="A917" t="str">
            <v>19K345</v>
          </cell>
          <cell r="B917" t="str">
            <v>Yes</v>
          </cell>
          <cell r="C917" t="str">
            <v>No</v>
          </cell>
          <cell r="D917">
            <v>30</v>
          </cell>
          <cell r="E917">
            <v>0</v>
          </cell>
          <cell r="F917">
            <v>28</v>
          </cell>
          <cell r="G917">
            <v>0</v>
          </cell>
          <cell r="H917">
            <v>58</v>
          </cell>
          <cell r="I917">
            <v>396720.66</v>
          </cell>
          <cell r="J917">
            <v>392443.7</v>
          </cell>
          <cell r="K917">
            <v>0</v>
          </cell>
          <cell r="L917">
            <v>789164.36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</row>
        <row r="918">
          <cell r="A918" t="str">
            <v>19K346</v>
          </cell>
          <cell r="B918" t="str">
            <v>Yes</v>
          </cell>
          <cell r="C918" t="str">
            <v>No</v>
          </cell>
          <cell r="D918">
            <v>30</v>
          </cell>
          <cell r="E918">
            <v>0</v>
          </cell>
          <cell r="F918">
            <v>14</v>
          </cell>
          <cell r="G918">
            <v>0</v>
          </cell>
          <cell r="H918">
            <v>44</v>
          </cell>
          <cell r="I918">
            <v>224492.93</v>
          </cell>
          <cell r="J918">
            <v>350100.07</v>
          </cell>
          <cell r="K918">
            <v>0</v>
          </cell>
          <cell r="L918">
            <v>574593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</row>
        <row r="919">
          <cell r="A919" t="str">
            <v>19K364</v>
          </cell>
          <cell r="B919" t="str">
            <v>No</v>
          </cell>
          <cell r="C919" t="str">
            <v>Yes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1</v>
          </cell>
          <cell r="N919">
            <v>320281.90999999997</v>
          </cell>
          <cell r="O919">
            <v>35416.949999999997</v>
          </cell>
          <cell r="P919">
            <v>0</v>
          </cell>
          <cell r="Q919">
            <v>0</v>
          </cell>
          <cell r="R919">
            <v>177084.75</v>
          </cell>
          <cell r="S919">
            <v>106250.85</v>
          </cell>
          <cell r="T919">
            <v>639034.46</v>
          </cell>
          <cell r="U919">
            <v>173181.95</v>
          </cell>
          <cell r="V919">
            <v>111683.00999999995</v>
          </cell>
          <cell r="W919">
            <v>354169.5</v>
          </cell>
        </row>
        <row r="920">
          <cell r="A920" t="str">
            <v>19K404</v>
          </cell>
          <cell r="B920" t="str">
            <v>No</v>
          </cell>
          <cell r="C920" t="str">
            <v>Yes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1</v>
          </cell>
          <cell r="N920">
            <v>696530.26</v>
          </cell>
          <cell r="O920">
            <v>60596.9</v>
          </cell>
          <cell r="P920">
            <v>0</v>
          </cell>
          <cell r="Q920">
            <v>0</v>
          </cell>
          <cell r="R920">
            <v>92984.5</v>
          </cell>
          <cell r="S920">
            <v>55790.7</v>
          </cell>
          <cell r="T920">
            <v>905902.36</v>
          </cell>
          <cell r="U920">
            <v>550737.92000000004</v>
          </cell>
          <cell r="V920">
            <v>355164.43999999994</v>
          </cell>
          <cell r="W920">
            <v>0</v>
          </cell>
        </row>
        <row r="921">
          <cell r="A921" t="str">
            <v>19K409</v>
          </cell>
          <cell r="B921" t="str">
            <v>No</v>
          </cell>
          <cell r="C921" t="str">
            <v>No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</row>
        <row r="922">
          <cell r="A922" t="str">
            <v>19K422</v>
          </cell>
          <cell r="B922" t="str">
            <v>No</v>
          </cell>
          <cell r="C922" t="str">
            <v>Yes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1</v>
          </cell>
          <cell r="N922">
            <v>18596.900000000001</v>
          </cell>
          <cell r="O922">
            <v>60596.9</v>
          </cell>
          <cell r="P922">
            <v>0</v>
          </cell>
          <cell r="Q922">
            <v>0</v>
          </cell>
          <cell r="R922">
            <v>92984.5</v>
          </cell>
          <cell r="S922">
            <v>55790.7</v>
          </cell>
          <cell r="T922">
            <v>227969</v>
          </cell>
          <cell r="U922">
            <v>138592.39000000001</v>
          </cell>
          <cell r="V922">
            <v>89376.609999999986</v>
          </cell>
          <cell r="W922">
            <v>0</v>
          </cell>
        </row>
        <row r="923">
          <cell r="A923" t="str">
            <v>19K452</v>
          </cell>
          <cell r="B923" t="str">
            <v>No</v>
          </cell>
          <cell r="C923" t="str">
            <v>No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</row>
        <row r="924">
          <cell r="A924" t="str">
            <v>19K502</v>
          </cell>
          <cell r="B924" t="str">
            <v>No</v>
          </cell>
          <cell r="C924" t="str">
            <v>No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</row>
        <row r="925">
          <cell r="A925" t="str">
            <v>19K504</v>
          </cell>
          <cell r="B925" t="str">
            <v>No</v>
          </cell>
          <cell r="C925" t="str">
            <v>No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</row>
        <row r="926">
          <cell r="A926" t="str">
            <v>19K507</v>
          </cell>
          <cell r="B926" t="str">
            <v>No</v>
          </cell>
          <cell r="C926" t="str">
            <v>No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</row>
        <row r="927">
          <cell r="A927" t="str">
            <v>19K510</v>
          </cell>
          <cell r="B927" t="str">
            <v>No</v>
          </cell>
          <cell r="C927" t="str">
            <v>No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</row>
        <row r="928">
          <cell r="A928" t="str">
            <v>19K557</v>
          </cell>
          <cell r="B928" t="str">
            <v>Yes</v>
          </cell>
          <cell r="C928" t="str">
            <v>Yes</v>
          </cell>
          <cell r="D928">
            <v>30</v>
          </cell>
          <cell r="E928">
            <v>0</v>
          </cell>
          <cell r="F928">
            <v>14</v>
          </cell>
          <cell r="G928">
            <v>0</v>
          </cell>
          <cell r="H928">
            <v>44</v>
          </cell>
          <cell r="I928">
            <v>118695.1</v>
          </cell>
          <cell r="J928">
            <v>378360.42000000004</v>
          </cell>
          <cell r="K928">
            <v>0</v>
          </cell>
          <cell r="L928">
            <v>497055.52</v>
          </cell>
          <cell r="M928">
            <v>1</v>
          </cell>
          <cell r="N928">
            <v>27470.57</v>
          </cell>
          <cell r="O928">
            <v>72470.570000000007</v>
          </cell>
          <cell r="P928">
            <v>0</v>
          </cell>
          <cell r="Q928">
            <v>0</v>
          </cell>
          <cell r="R928">
            <v>137352.84</v>
          </cell>
          <cell r="S928">
            <v>82411.7</v>
          </cell>
          <cell r="T928">
            <v>319705.68</v>
          </cell>
          <cell r="U928">
            <v>194363.16</v>
          </cell>
          <cell r="V928">
            <v>125342.51999999999</v>
          </cell>
          <cell r="W928">
            <v>0</v>
          </cell>
        </row>
        <row r="929">
          <cell r="A929" t="str">
            <v>19K583</v>
          </cell>
          <cell r="B929" t="str">
            <v>No</v>
          </cell>
          <cell r="C929" t="str">
            <v>Yes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1</v>
          </cell>
          <cell r="N929">
            <v>428363</v>
          </cell>
          <cell r="O929">
            <v>115908.89</v>
          </cell>
          <cell r="P929">
            <v>0</v>
          </cell>
          <cell r="Q929">
            <v>0</v>
          </cell>
          <cell r="R929">
            <v>164544.47</v>
          </cell>
          <cell r="S929">
            <v>98726.68</v>
          </cell>
          <cell r="T929">
            <v>807543.04</v>
          </cell>
          <cell r="U929">
            <v>490940.96</v>
          </cell>
          <cell r="V929">
            <v>316602.08</v>
          </cell>
          <cell r="W929">
            <v>0</v>
          </cell>
        </row>
        <row r="930">
          <cell r="A930" t="str">
            <v>19K615</v>
          </cell>
          <cell r="B930" t="str">
            <v>No</v>
          </cell>
          <cell r="C930" t="str">
            <v>No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</row>
        <row r="931">
          <cell r="A931" t="str">
            <v>19K618</v>
          </cell>
          <cell r="B931" t="str">
            <v>No</v>
          </cell>
          <cell r="C931" t="str">
            <v>No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</row>
        <row r="932">
          <cell r="A932" t="str">
            <v>19K639</v>
          </cell>
          <cell r="B932" t="str">
            <v>No</v>
          </cell>
          <cell r="C932" t="str">
            <v>Yes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1</v>
          </cell>
          <cell r="N932">
            <v>446778.05</v>
          </cell>
          <cell r="O932">
            <v>29118.71</v>
          </cell>
          <cell r="P932">
            <v>0</v>
          </cell>
          <cell r="Q932">
            <v>0</v>
          </cell>
          <cell r="R932">
            <v>145593.53</v>
          </cell>
          <cell r="S932">
            <v>87356.12</v>
          </cell>
          <cell r="T932">
            <v>708846.41</v>
          </cell>
          <cell r="U932">
            <v>430938.94</v>
          </cell>
          <cell r="V932">
            <v>277907.47000000003</v>
          </cell>
          <cell r="W932">
            <v>0</v>
          </cell>
        </row>
        <row r="933">
          <cell r="A933" t="str">
            <v>19K654</v>
          </cell>
          <cell r="B933" t="str">
            <v>No</v>
          </cell>
          <cell r="C933" t="str">
            <v>No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</row>
        <row r="934">
          <cell r="A934" t="str">
            <v>19K659</v>
          </cell>
          <cell r="B934" t="str">
            <v>No</v>
          </cell>
          <cell r="C934" t="str">
            <v>Yes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1</v>
          </cell>
          <cell r="N934">
            <v>668778.81999999995</v>
          </cell>
          <cell r="O934">
            <v>115615.9</v>
          </cell>
          <cell r="P934">
            <v>0</v>
          </cell>
          <cell r="Q934">
            <v>0</v>
          </cell>
          <cell r="R934">
            <v>163079.5</v>
          </cell>
          <cell r="S934">
            <v>97847.7</v>
          </cell>
          <cell r="T934">
            <v>1045321.9199999999</v>
          </cell>
          <cell r="U934">
            <v>635497.21</v>
          </cell>
          <cell r="V934">
            <v>409824.70999999996</v>
          </cell>
          <cell r="W934">
            <v>0</v>
          </cell>
        </row>
        <row r="935">
          <cell r="A935" t="str">
            <v>19K660</v>
          </cell>
          <cell r="B935" t="str">
            <v>No</v>
          </cell>
          <cell r="C935" t="str">
            <v>No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</row>
        <row r="936">
          <cell r="A936" t="str">
            <v>19K661</v>
          </cell>
          <cell r="B936" t="str">
            <v>No</v>
          </cell>
          <cell r="C936" t="str">
            <v>No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</row>
        <row r="937">
          <cell r="A937" t="str">
            <v>19K662</v>
          </cell>
          <cell r="B937" t="str">
            <v>No</v>
          </cell>
          <cell r="C937" t="str">
            <v>No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</row>
        <row r="938">
          <cell r="A938" t="str">
            <v>19K663</v>
          </cell>
          <cell r="B938" t="str">
            <v>No</v>
          </cell>
          <cell r="C938" t="str">
            <v>No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</row>
        <row r="939">
          <cell r="A939" t="str">
            <v>19K677</v>
          </cell>
          <cell r="B939" t="str">
            <v>Yes</v>
          </cell>
          <cell r="C939" t="str">
            <v>No</v>
          </cell>
          <cell r="D939">
            <v>30</v>
          </cell>
          <cell r="E939">
            <v>0</v>
          </cell>
          <cell r="F939">
            <v>14</v>
          </cell>
          <cell r="G939">
            <v>0</v>
          </cell>
          <cell r="H939">
            <v>44</v>
          </cell>
          <cell r="I939">
            <v>110718.64</v>
          </cell>
          <cell r="J939">
            <v>604184.79</v>
          </cell>
          <cell r="K939">
            <v>0</v>
          </cell>
          <cell r="L939">
            <v>714903.43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</row>
        <row r="940">
          <cell r="A940" t="str">
            <v>19K678</v>
          </cell>
          <cell r="B940" t="str">
            <v>No</v>
          </cell>
          <cell r="C940" t="str">
            <v>Yes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1</v>
          </cell>
          <cell r="N940">
            <v>18181.8</v>
          </cell>
          <cell r="O940">
            <v>18181.8</v>
          </cell>
          <cell r="P940">
            <v>0</v>
          </cell>
          <cell r="Q940">
            <v>0</v>
          </cell>
          <cell r="R940">
            <v>90909</v>
          </cell>
          <cell r="S940">
            <v>54545.4</v>
          </cell>
          <cell r="T940">
            <v>181818</v>
          </cell>
          <cell r="U940">
            <v>110535.17</v>
          </cell>
          <cell r="V940">
            <v>71282.83</v>
          </cell>
          <cell r="W940">
            <v>0</v>
          </cell>
        </row>
        <row r="941">
          <cell r="A941" t="str">
            <v>19K683</v>
          </cell>
          <cell r="B941" t="str">
            <v>No</v>
          </cell>
          <cell r="C941" t="str">
            <v>No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</row>
        <row r="942">
          <cell r="A942" t="str">
            <v>19K760</v>
          </cell>
          <cell r="B942" t="str">
            <v>No</v>
          </cell>
          <cell r="C942" t="str">
            <v>No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</row>
        <row r="943">
          <cell r="A943" t="str">
            <v>19K764</v>
          </cell>
          <cell r="B943" t="str">
            <v>No</v>
          </cell>
          <cell r="C943" t="str">
            <v>No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</row>
        <row r="944">
          <cell r="A944" t="str">
            <v>19K907</v>
          </cell>
          <cell r="B944" t="str">
            <v>No</v>
          </cell>
          <cell r="C944" t="str">
            <v>No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</row>
        <row r="945">
          <cell r="A945" t="str">
            <v>20K030</v>
          </cell>
          <cell r="B945" t="str">
            <v>No</v>
          </cell>
          <cell r="C945" t="str">
            <v>No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</row>
        <row r="946">
          <cell r="A946" t="str">
            <v>20K048</v>
          </cell>
          <cell r="B946" t="str">
            <v>Yes</v>
          </cell>
          <cell r="C946" t="str">
            <v>No</v>
          </cell>
          <cell r="D946">
            <v>15</v>
          </cell>
          <cell r="E946">
            <v>0</v>
          </cell>
          <cell r="F946">
            <v>0</v>
          </cell>
          <cell r="G946">
            <v>0</v>
          </cell>
          <cell r="H946">
            <v>15</v>
          </cell>
          <cell r="I946">
            <v>134536.5</v>
          </cell>
          <cell r="J946">
            <v>32521</v>
          </cell>
          <cell r="K946">
            <v>0</v>
          </cell>
          <cell r="L946">
            <v>167057.5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</row>
        <row r="947">
          <cell r="A947" t="str">
            <v>20K062</v>
          </cell>
          <cell r="B947" t="str">
            <v>No</v>
          </cell>
          <cell r="C947" t="str">
            <v>No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</row>
        <row r="948">
          <cell r="A948" t="str">
            <v>20K069</v>
          </cell>
          <cell r="B948" t="str">
            <v>No</v>
          </cell>
          <cell r="C948" t="str">
            <v>No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</row>
        <row r="949">
          <cell r="A949" t="str">
            <v>20K102</v>
          </cell>
          <cell r="B949" t="str">
            <v>No</v>
          </cell>
          <cell r="C949" t="str">
            <v>No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</row>
        <row r="950">
          <cell r="A950" t="str">
            <v>20K104</v>
          </cell>
          <cell r="B950" t="str">
            <v>No</v>
          </cell>
          <cell r="C950" t="str">
            <v>No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</row>
        <row r="951">
          <cell r="A951" t="str">
            <v>20K105</v>
          </cell>
          <cell r="B951" t="str">
            <v>No</v>
          </cell>
          <cell r="C951" t="str">
            <v>No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</row>
        <row r="952">
          <cell r="A952" t="str">
            <v>20K112</v>
          </cell>
          <cell r="B952" t="str">
            <v>Yes</v>
          </cell>
          <cell r="C952" t="str">
            <v>No</v>
          </cell>
          <cell r="D952">
            <v>15</v>
          </cell>
          <cell r="E952">
            <v>0</v>
          </cell>
          <cell r="F952">
            <v>0</v>
          </cell>
          <cell r="G952">
            <v>0</v>
          </cell>
          <cell r="H952">
            <v>15</v>
          </cell>
          <cell r="I952">
            <v>149239.67999999999</v>
          </cell>
          <cell r="J952">
            <v>9544.679999999993</v>
          </cell>
          <cell r="K952">
            <v>0</v>
          </cell>
          <cell r="L952">
            <v>158784.35999999999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</row>
        <row r="953">
          <cell r="A953" t="str">
            <v>20K127</v>
          </cell>
          <cell r="B953" t="str">
            <v>No</v>
          </cell>
          <cell r="C953" t="str">
            <v>No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</row>
        <row r="954">
          <cell r="A954" t="str">
            <v>20K160</v>
          </cell>
          <cell r="B954" t="str">
            <v>No</v>
          </cell>
          <cell r="C954" t="str">
            <v>No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</row>
        <row r="955">
          <cell r="A955" t="str">
            <v>20K163</v>
          </cell>
          <cell r="B955" t="str">
            <v>No</v>
          </cell>
          <cell r="C955" t="str">
            <v>No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</row>
        <row r="956">
          <cell r="A956" t="str">
            <v>20K164</v>
          </cell>
          <cell r="B956" t="str">
            <v>Yes</v>
          </cell>
          <cell r="C956" t="str">
            <v>Yes</v>
          </cell>
          <cell r="D956">
            <v>30</v>
          </cell>
          <cell r="E956">
            <v>0</v>
          </cell>
          <cell r="F956">
            <v>0</v>
          </cell>
          <cell r="G956">
            <v>0</v>
          </cell>
          <cell r="H956">
            <v>30</v>
          </cell>
          <cell r="I956">
            <v>86799</v>
          </cell>
          <cell r="J956">
            <v>497567.04000000004</v>
          </cell>
          <cell r="K956">
            <v>0</v>
          </cell>
          <cell r="L956">
            <v>584366.04</v>
          </cell>
          <cell r="M956">
            <v>1</v>
          </cell>
          <cell r="N956">
            <v>112832.82</v>
          </cell>
          <cell r="O956">
            <v>37312.01</v>
          </cell>
          <cell r="P956">
            <v>0</v>
          </cell>
          <cell r="Q956">
            <v>0</v>
          </cell>
          <cell r="R956">
            <v>186560.05</v>
          </cell>
          <cell r="S956">
            <v>111936.03</v>
          </cell>
          <cell r="T956">
            <v>448640.91000000003</v>
          </cell>
          <cell r="U956">
            <v>45912.42</v>
          </cell>
          <cell r="V956">
            <v>29608.380000000063</v>
          </cell>
          <cell r="W956">
            <v>373120.11</v>
          </cell>
        </row>
        <row r="957">
          <cell r="A957" t="str">
            <v>20K170</v>
          </cell>
          <cell r="B957" t="str">
            <v>No</v>
          </cell>
          <cell r="C957" t="str">
            <v>No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</row>
        <row r="958">
          <cell r="A958" t="str">
            <v>20K176</v>
          </cell>
          <cell r="B958" t="str">
            <v>No</v>
          </cell>
          <cell r="C958" t="str">
            <v>No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</row>
        <row r="959">
          <cell r="A959" t="str">
            <v>20K179</v>
          </cell>
          <cell r="B959" t="str">
            <v>Yes</v>
          </cell>
          <cell r="C959" t="str">
            <v>Yes</v>
          </cell>
          <cell r="D959">
            <v>30</v>
          </cell>
          <cell r="E959">
            <v>0</v>
          </cell>
          <cell r="F959">
            <v>0</v>
          </cell>
          <cell r="G959">
            <v>0</v>
          </cell>
          <cell r="H959">
            <v>30</v>
          </cell>
          <cell r="I959">
            <v>259710.94</v>
          </cell>
          <cell r="J959">
            <v>106208.64000000001</v>
          </cell>
          <cell r="K959">
            <v>0</v>
          </cell>
          <cell r="L959">
            <v>365919.58</v>
          </cell>
          <cell r="M959">
            <v>1</v>
          </cell>
          <cell r="N959">
            <v>895461.18</v>
          </cell>
          <cell r="O959">
            <v>37140.81</v>
          </cell>
          <cell r="P959">
            <v>0</v>
          </cell>
          <cell r="Q959">
            <v>0</v>
          </cell>
          <cell r="R959">
            <v>185704.05</v>
          </cell>
          <cell r="S959">
            <v>111422.43</v>
          </cell>
          <cell r="T959">
            <v>1229728.47</v>
          </cell>
          <cell r="U959">
            <v>521810.73</v>
          </cell>
          <cell r="V959">
            <v>336509.63</v>
          </cell>
          <cell r="W959">
            <v>371408.11</v>
          </cell>
        </row>
        <row r="960">
          <cell r="A960" t="str">
            <v>20K180</v>
          </cell>
          <cell r="B960" t="str">
            <v>Yes</v>
          </cell>
          <cell r="C960" t="str">
            <v>No</v>
          </cell>
          <cell r="D960">
            <v>15</v>
          </cell>
          <cell r="E960">
            <v>0</v>
          </cell>
          <cell r="F960">
            <v>0</v>
          </cell>
          <cell r="G960">
            <v>0</v>
          </cell>
          <cell r="H960">
            <v>15</v>
          </cell>
          <cell r="I960">
            <v>123347.04</v>
          </cell>
          <cell r="J960">
            <v>205908.06</v>
          </cell>
          <cell r="K960">
            <v>0</v>
          </cell>
          <cell r="L960">
            <v>329255.09999999998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</row>
        <row r="961">
          <cell r="A961" t="str">
            <v>20K185</v>
          </cell>
          <cell r="B961" t="str">
            <v>No</v>
          </cell>
          <cell r="C961" t="str">
            <v>No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</row>
        <row r="962">
          <cell r="A962" t="str">
            <v>20K186</v>
          </cell>
          <cell r="B962" t="str">
            <v>No</v>
          </cell>
          <cell r="C962" t="str">
            <v>No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</row>
        <row r="963">
          <cell r="A963" t="str">
            <v>20K187</v>
          </cell>
          <cell r="B963" t="str">
            <v>No</v>
          </cell>
          <cell r="C963" t="str">
            <v>No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</row>
        <row r="964">
          <cell r="A964" t="str">
            <v>20K192</v>
          </cell>
          <cell r="B964" t="str">
            <v>Yes</v>
          </cell>
          <cell r="C964" t="str">
            <v>No</v>
          </cell>
          <cell r="D964">
            <v>30</v>
          </cell>
          <cell r="E964">
            <v>0</v>
          </cell>
          <cell r="F964">
            <v>0</v>
          </cell>
          <cell r="G964">
            <v>0</v>
          </cell>
          <cell r="H964">
            <v>30</v>
          </cell>
          <cell r="I964">
            <v>81467.850000000006</v>
          </cell>
          <cell r="J964">
            <v>458055.01</v>
          </cell>
          <cell r="K964">
            <v>0</v>
          </cell>
          <cell r="L964">
            <v>539522.86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</row>
        <row r="965">
          <cell r="A965" t="str">
            <v>20K200</v>
          </cell>
          <cell r="B965" t="str">
            <v>Yes</v>
          </cell>
          <cell r="C965" t="str">
            <v>No</v>
          </cell>
          <cell r="D965">
            <v>15</v>
          </cell>
          <cell r="E965">
            <v>0</v>
          </cell>
          <cell r="F965">
            <v>0</v>
          </cell>
          <cell r="G965">
            <v>0</v>
          </cell>
          <cell r="H965">
            <v>15</v>
          </cell>
          <cell r="I965">
            <v>134749.35</v>
          </cell>
          <cell r="J965">
            <v>76261.56</v>
          </cell>
          <cell r="K965">
            <v>0</v>
          </cell>
          <cell r="L965">
            <v>211010.91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</row>
        <row r="966">
          <cell r="A966" t="str">
            <v>20K201</v>
          </cell>
          <cell r="B966" t="str">
            <v>No</v>
          </cell>
          <cell r="C966" t="str">
            <v>No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</row>
        <row r="967">
          <cell r="A967" t="str">
            <v>20K204</v>
          </cell>
          <cell r="B967" t="str">
            <v>Yes</v>
          </cell>
          <cell r="C967" t="str">
            <v>No</v>
          </cell>
          <cell r="D967">
            <v>15</v>
          </cell>
          <cell r="E967">
            <v>0</v>
          </cell>
          <cell r="F967">
            <v>0</v>
          </cell>
          <cell r="G967">
            <v>0</v>
          </cell>
          <cell r="H967">
            <v>15</v>
          </cell>
          <cell r="I967">
            <v>126915.42</v>
          </cell>
          <cell r="J967">
            <v>46188.680000000008</v>
          </cell>
          <cell r="K967">
            <v>0</v>
          </cell>
          <cell r="L967">
            <v>173104.1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</row>
        <row r="968">
          <cell r="A968" t="str">
            <v>20K205</v>
          </cell>
          <cell r="B968" t="str">
            <v>Yes</v>
          </cell>
          <cell r="C968" t="str">
            <v>No</v>
          </cell>
          <cell r="D968">
            <v>45</v>
          </cell>
          <cell r="E968">
            <v>0</v>
          </cell>
          <cell r="F968">
            <v>0</v>
          </cell>
          <cell r="G968">
            <v>0</v>
          </cell>
          <cell r="H968">
            <v>45</v>
          </cell>
          <cell r="I968">
            <v>153679.32999999999</v>
          </cell>
          <cell r="J968">
            <v>496746.68000000005</v>
          </cell>
          <cell r="K968">
            <v>0</v>
          </cell>
          <cell r="L968">
            <v>650426.01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</row>
        <row r="969">
          <cell r="A969" t="str">
            <v>20K220</v>
          </cell>
          <cell r="B969" t="str">
            <v>No</v>
          </cell>
          <cell r="C969" t="str">
            <v>No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</row>
        <row r="970">
          <cell r="A970" t="str">
            <v>20K223</v>
          </cell>
          <cell r="B970" t="str">
            <v>No</v>
          </cell>
          <cell r="C970" t="str">
            <v>No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</row>
        <row r="971">
          <cell r="A971" t="str">
            <v>20K227</v>
          </cell>
          <cell r="B971" t="str">
            <v>No</v>
          </cell>
          <cell r="C971" t="str">
            <v>No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</row>
        <row r="972">
          <cell r="A972" t="str">
            <v>20K229</v>
          </cell>
          <cell r="B972" t="str">
            <v>Yes</v>
          </cell>
          <cell r="C972" t="str">
            <v>No</v>
          </cell>
          <cell r="D972">
            <v>30</v>
          </cell>
          <cell r="E972">
            <v>0</v>
          </cell>
          <cell r="F972">
            <v>0</v>
          </cell>
          <cell r="G972">
            <v>0</v>
          </cell>
          <cell r="H972">
            <v>30</v>
          </cell>
          <cell r="I972">
            <v>224174.29</v>
          </cell>
          <cell r="J972">
            <v>331640.95999999996</v>
          </cell>
          <cell r="K972">
            <v>0</v>
          </cell>
          <cell r="L972">
            <v>555815.25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</row>
        <row r="973">
          <cell r="A973" t="str">
            <v>20K247</v>
          </cell>
          <cell r="B973" t="str">
            <v>No</v>
          </cell>
          <cell r="C973" t="str">
            <v>No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</row>
        <row r="974">
          <cell r="A974" t="str">
            <v>20K259</v>
          </cell>
          <cell r="B974" t="str">
            <v>No</v>
          </cell>
          <cell r="C974" t="str">
            <v>Yes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1</v>
          </cell>
          <cell r="N974">
            <v>1156460.71</v>
          </cell>
          <cell r="O974">
            <v>36273.4</v>
          </cell>
          <cell r="P974">
            <v>0</v>
          </cell>
          <cell r="Q974">
            <v>0</v>
          </cell>
          <cell r="R974">
            <v>181366.99</v>
          </cell>
          <cell r="S974">
            <v>108820.2</v>
          </cell>
          <cell r="T974">
            <v>1482921.2999999998</v>
          </cell>
          <cell r="U974">
            <v>681011.18</v>
          </cell>
          <cell r="V974">
            <v>439176.12999999977</v>
          </cell>
          <cell r="W974">
            <v>362733.99</v>
          </cell>
        </row>
        <row r="975">
          <cell r="A975" t="str">
            <v>20K264</v>
          </cell>
          <cell r="B975" t="str">
            <v>No</v>
          </cell>
          <cell r="C975" t="str">
            <v>No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</row>
        <row r="976">
          <cell r="A976" t="str">
            <v>20K310</v>
          </cell>
          <cell r="B976" t="str">
            <v>No</v>
          </cell>
          <cell r="C976" t="str">
            <v>No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</row>
        <row r="977">
          <cell r="A977" t="str">
            <v>20K445</v>
          </cell>
          <cell r="B977" t="str">
            <v>No</v>
          </cell>
          <cell r="C977" t="str">
            <v>No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</row>
        <row r="978">
          <cell r="A978" t="str">
            <v>20K485</v>
          </cell>
          <cell r="B978" t="str">
            <v>No</v>
          </cell>
          <cell r="C978" t="str">
            <v>No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</row>
        <row r="979">
          <cell r="A979" t="str">
            <v>20K490</v>
          </cell>
          <cell r="B979" t="str">
            <v>No</v>
          </cell>
          <cell r="C979" t="str">
            <v>No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</row>
        <row r="980">
          <cell r="A980" t="str">
            <v>20K503</v>
          </cell>
          <cell r="B980" t="str">
            <v>No</v>
          </cell>
          <cell r="C980" t="str">
            <v>Yes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1</v>
          </cell>
          <cell r="N980">
            <v>188021.86</v>
          </cell>
          <cell r="O980">
            <v>16666.7</v>
          </cell>
          <cell r="P980">
            <v>0</v>
          </cell>
          <cell r="Q980">
            <v>0</v>
          </cell>
          <cell r="R980">
            <v>83333.5</v>
          </cell>
          <cell r="S980">
            <v>50000.1</v>
          </cell>
          <cell r="T980">
            <v>338022.16</v>
          </cell>
          <cell r="U980">
            <v>205498.55</v>
          </cell>
          <cell r="V980">
            <v>132523.60999999999</v>
          </cell>
          <cell r="W980">
            <v>0</v>
          </cell>
        </row>
        <row r="981">
          <cell r="A981" t="str">
            <v>20K505</v>
          </cell>
          <cell r="B981" t="str">
            <v>No</v>
          </cell>
          <cell r="C981" t="str">
            <v>No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</row>
        <row r="982">
          <cell r="A982" t="str">
            <v>20K506</v>
          </cell>
          <cell r="B982" t="str">
            <v>No</v>
          </cell>
          <cell r="C982" t="str">
            <v>Yes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1</v>
          </cell>
          <cell r="N982">
            <v>694544.42</v>
          </cell>
          <cell r="O982">
            <v>16666.7</v>
          </cell>
          <cell r="P982">
            <v>0</v>
          </cell>
          <cell r="Q982">
            <v>0</v>
          </cell>
          <cell r="R982">
            <v>83333.5</v>
          </cell>
          <cell r="S982">
            <v>50000.1</v>
          </cell>
          <cell r="T982">
            <v>844544.72</v>
          </cell>
          <cell r="U982">
            <v>513435.91</v>
          </cell>
          <cell r="V982">
            <v>331108.81</v>
          </cell>
          <cell r="W982">
            <v>0</v>
          </cell>
        </row>
        <row r="983">
          <cell r="A983" t="str">
            <v>20K609</v>
          </cell>
          <cell r="B983" t="str">
            <v>No</v>
          </cell>
          <cell r="C983" t="str">
            <v>No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</row>
        <row r="984">
          <cell r="A984" t="str">
            <v>20K682</v>
          </cell>
          <cell r="B984" t="str">
            <v>No</v>
          </cell>
          <cell r="C984" t="str">
            <v>No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</row>
        <row r="985">
          <cell r="A985" t="str">
            <v>20K686</v>
          </cell>
          <cell r="B985" t="str">
            <v>No</v>
          </cell>
          <cell r="C985" t="str">
            <v>No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</row>
        <row r="986">
          <cell r="A986" t="str">
            <v>20K748</v>
          </cell>
          <cell r="B986" t="str">
            <v>No</v>
          </cell>
          <cell r="C986" t="str">
            <v>No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</row>
        <row r="987">
          <cell r="A987" t="str">
            <v>20K971</v>
          </cell>
          <cell r="B987" t="str">
            <v>No</v>
          </cell>
          <cell r="C987" t="str">
            <v>No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</row>
        <row r="988">
          <cell r="A988" t="str">
            <v>20KP20</v>
          </cell>
          <cell r="B988" t="str">
            <v>Yes</v>
          </cell>
          <cell r="C988" t="str">
            <v>No</v>
          </cell>
          <cell r="D988">
            <v>1006</v>
          </cell>
          <cell r="E988">
            <v>0</v>
          </cell>
          <cell r="F988">
            <v>0</v>
          </cell>
          <cell r="G988">
            <v>0</v>
          </cell>
          <cell r="H988">
            <v>1006</v>
          </cell>
          <cell r="I988">
            <v>10343975.01</v>
          </cell>
          <cell r="J988">
            <v>8958784.040000001</v>
          </cell>
          <cell r="K988">
            <v>0</v>
          </cell>
          <cell r="L988">
            <v>19302759.050000001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</row>
        <row r="989">
          <cell r="A989" t="str">
            <v>21K090</v>
          </cell>
          <cell r="B989" t="str">
            <v>Yes</v>
          </cell>
          <cell r="C989" t="str">
            <v>No</v>
          </cell>
          <cell r="D989">
            <v>60</v>
          </cell>
          <cell r="E989">
            <v>0</v>
          </cell>
          <cell r="F989">
            <v>0</v>
          </cell>
          <cell r="G989">
            <v>0</v>
          </cell>
          <cell r="H989">
            <v>60</v>
          </cell>
          <cell r="I989">
            <v>165107.31</v>
          </cell>
          <cell r="J989">
            <v>481941.25999999995</v>
          </cell>
          <cell r="K989">
            <v>0</v>
          </cell>
          <cell r="L989">
            <v>647048.56999999995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</row>
        <row r="990">
          <cell r="A990" t="str">
            <v>21K095</v>
          </cell>
          <cell r="B990" t="str">
            <v>Yes</v>
          </cell>
          <cell r="C990" t="str">
            <v>No</v>
          </cell>
          <cell r="D990">
            <v>15</v>
          </cell>
          <cell r="E990">
            <v>0</v>
          </cell>
          <cell r="F990">
            <v>0</v>
          </cell>
          <cell r="G990">
            <v>0</v>
          </cell>
          <cell r="H990">
            <v>15</v>
          </cell>
          <cell r="I990">
            <v>160202.68</v>
          </cell>
          <cell r="J990">
            <v>12085.640000000014</v>
          </cell>
          <cell r="K990">
            <v>0</v>
          </cell>
          <cell r="L990">
            <v>172288.32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</row>
        <row r="991">
          <cell r="A991" t="str">
            <v>21K096</v>
          </cell>
          <cell r="B991" t="str">
            <v>No</v>
          </cell>
          <cell r="C991" t="str">
            <v>Yes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1</v>
          </cell>
          <cell r="N991">
            <v>1677161.37</v>
          </cell>
          <cell r="O991">
            <v>127663.83</v>
          </cell>
          <cell r="P991">
            <v>0</v>
          </cell>
          <cell r="Q991">
            <v>0</v>
          </cell>
          <cell r="R991">
            <v>163319.14000000001</v>
          </cell>
          <cell r="S991">
            <v>97991.49</v>
          </cell>
          <cell r="T991">
            <v>2066135.8300000003</v>
          </cell>
          <cell r="U991">
            <v>1256094.93</v>
          </cell>
          <cell r="V991">
            <v>810040.90000000037</v>
          </cell>
          <cell r="W991">
            <v>0</v>
          </cell>
        </row>
        <row r="992">
          <cell r="A992" t="str">
            <v>21K097</v>
          </cell>
          <cell r="B992" t="str">
            <v>No</v>
          </cell>
          <cell r="C992" t="str">
            <v>No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</row>
        <row r="993">
          <cell r="A993" t="str">
            <v>21K098</v>
          </cell>
          <cell r="B993" t="str">
            <v>No</v>
          </cell>
          <cell r="C993" t="str">
            <v>No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</row>
        <row r="994">
          <cell r="A994" t="str">
            <v>21K099</v>
          </cell>
          <cell r="B994" t="str">
            <v>Yes</v>
          </cell>
          <cell r="C994" t="str">
            <v>No</v>
          </cell>
          <cell r="D994">
            <v>30</v>
          </cell>
          <cell r="E994">
            <v>0</v>
          </cell>
          <cell r="F994">
            <v>0</v>
          </cell>
          <cell r="G994">
            <v>0</v>
          </cell>
          <cell r="H994">
            <v>30</v>
          </cell>
          <cell r="I994">
            <v>98275.06</v>
          </cell>
          <cell r="J994">
            <v>273364.15000000002</v>
          </cell>
          <cell r="K994">
            <v>0</v>
          </cell>
          <cell r="L994">
            <v>371639.21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</row>
        <row r="995">
          <cell r="A995" t="str">
            <v>21K100</v>
          </cell>
          <cell r="B995" t="str">
            <v>Yes</v>
          </cell>
          <cell r="C995" t="str">
            <v>No</v>
          </cell>
          <cell r="D995">
            <v>30</v>
          </cell>
          <cell r="E995">
            <v>0</v>
          </cell>
          <cell r="F995">
            <v>0</v>
          </cell>
          <cell r="G995">
            <v>0</v>
          </cell>
          <cell r="H995">
            <v>30</v>
          </cell>
          <cell r="I995">
            <v>93072.94</v>
          </cell>
          <cell r="J995">
            <v>275545.83</v>
          </cell>
          <cell r="K995">
            <v>0</v>
          </cell>
          <cell r="L995">
            <v>368618.77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</row>
        <row r="996">
          <cell r="A996" t="str">
            <v>21K101</v>
          </cell>
          <cell r="B996" t="str">
            <v>No</v>
          </cell>
          <cell r="C996" t="str">
            <v>No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</row>
        <row r="997">
          <cell r="A997" t="str">
            <v>21K121</v>
          </cell>
          <cell r="B997" t="str">
            <v>No</v>
          </cell>
          <cell r="C997" t="str">
            <v>No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</row>
        <row r="998">
          <cell r="A998" t="str">
            <v>21K128</v>
          </cell>
          <cell r="B998" t="str">
            <v>No</v>
          </cell>
          <cell r="C998" t="str">
            <v>No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</row>
        <row r="999">
          <cell r="A999" t="str">
            <v>21K153</v>
          </cell>
          <cell r="B999" t="str">
            <v>Yes</v>
          </cell>
          <cell r="C999" t="str">
            <v>No</v>
          </cell>
          <cell r="D999">
            <v>60</v>
          </cell>
          <cell r="E999">
            <v>0</v>
          </cell>
          <cell r="F999">
            <v>0</v>
          </cell>
          <cell r="G999">
            <v>0</v>
          </cell>
          <cell r="H999">
            <v>60</v>
          </cell>
          <cell r="I999">
            <v>453883.58</v>
          </cell>
          <cell r="J999">
            <v>499760.32</v>
          </cell>
          <cell r="K999">
            <v>0</v>
          </cell>
          <cell r="L999">
            <v>953643.9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</row>
        <row r="1000">
          <cell r="A1000" t="str">
            <v>21K177</v>
          </cell>
          <cell r="B1000" t="str">
            <v>Yes</v>
          </cell>
          <cell r="C1000" t="str">
            <v>Yes</v>
          </cell>
          <cell r="D1000">
            <v>60</v>
          </cell>
          <cell r="E1000">
            <v>0</v>
          </cell>
          <cell r="F1000">
            <v>0</v>
          </cell>
          <cell r="G1000">
            <v>0</v>
          </cell>
          <cell r="H1000">
            <v>60</v>
          </cell>
          <cell r="I1000">
            <v>591338.05000000005</v>
          </cell>
          <cell r="J1000">
            <v>170679.46999999997</v>
          </cell>
          <cell r="K1000">
            <v>0</v>
          </cell>
          <cell r="L1000">
            <v>762017.52</v>
          </cell>
          <cell r="M1000">
            <v>1</v>
          </cell>
          <cell r="N1000">
            <v>12772.2</v>
          </cell>
          <cell r="O1000">
            <v>12772.2</v>
          </cell>
          <cell r="P1000">
            <v>0</v>
          </cell>
          <cell r="Q1000">
            <v>0</v>
          </cell>
          <cell r="R1000">
            <v>63861</v>
          </cell>
          <cell r="S1000">
            <v>38316.6</v>
          </cell>
          <cell r="T1000">
            <v>127722</v>
          </cell>
          <cell r="U1000">
            <v>0</v>
          </cell>
          <cell r="V1000">
            <v>0</v>
          </cell>
          <cell r="W1000">
            <v>127722</v>
          </cell>
        </row>
        <row r="1001">
          <cell r="A1001" t="str">
            <v>21K188</v>
          </cell>
          <cell r="B1001" t="str">
            <v>Yes</v>
          </cell>
          <cell r="C1001" t="str">
            <v>Yes</v>
          </cell>
          <cell r="D1001">
            <v>30</v>
          </cell>
          <cell r="E1001">
            <v>0</v>
          </cell>
          <cell r="F1001">
            <v>0</v>
          </cell>
          <cell r="G1001">
            <v>0</v>
          </cell>
          <cell r="H1001">
            <v>30</v>
          </cell>
          <cell r="I1001">
            <v>79977.75</v>
          </cell>
          <cell r="J1001">
            <v>294206.56</v>
          </cell>
          <cell r="K1001">
            <v>0</v>
          </cell>
          <cell r="L1001">
            <v>374184.31</v>
          </cell>
          <cell r="M1001">
            <v>1</v>
          </cell>
          <cell r="N1001">
            <v>173561.62</v>
          </cell>
          <cell r="O1001">
            <v>16666.7</v>
          </cell>
          <cell r="P1001">
            <v>0</v>
          </cell>
          <cell r="Q1001">
            <v>0</v>
          </cell>
          <cell r="R1001">
            <v>83333.5</v>
          </cell>
          <cell r="S1001">
            <v>50000.1</v>
          </cell>
          <cell r="T1001">
            <v>323561.92</v>
          </cell>
          <cell r="U1001">
            <v>196707.53</v>
          </cell>
          <cell r="V1001">
            <v>126854.38999999998</v>
          </cell>
          <cell r="W1001">
            <v>0</v>
          </cell>
        </row>
        <row r="1002">
          <cell r="A1002" t="str">
            <v>21K199</v>
          </cell>
          <cell r="B1002" t="str">
            <v>Yes</v>
          </cell>
          <cell r="C1002" t="str">
            <v>No</v>
          </cell>
          <cell r="D1002">
            <v>30</v>
          </cell>
          <cell r="E1002">
            <v>0</v>
          </cell>
          <cell r="F1002">
            <v>0</v>
          </cell>
          <cell r="G1002">
            <v>0</v>
          </cell>
          <cell r="H1002">
            <v>30</v>
          </cell>
          <cell r="I1002">
            <v>258955.14</v>
          </cell>
          <cell r="J1002">
            <v>75619.609999999986</v>
          </cell>
          <cell r="K1002">
            <v>0</v>
          </cell>
          <cell r="L1002">
            <v>334574.75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</row>
        <row r="1003">
          <cell r="A1003" t="str">
            <v>21K209</v>
          </cell>
          <cell r="B1003" t="str">
            <v>Yes</v>
          </cell>
          <cell r="C1003" t="str">
            <v>Yes</v>
          </cell>
          <cell r="D1003">
            <v>30</v>
          </cell>
          <cell r="E1003">
            <v>0</v>
          </cell>
          <cell r="F1003">
            <v>0</v>
          </cell>
          <cell r="G1003">
            <v>0</v>
          </cell>
          <cell r="H1003">
            <v>30</v>
          </cell>
          <cell r="I1003">
            <v>110180.52</v>
          </cell>
          <cell r="J1003">
            <v>258425.21999999997</v>
          </cell>
          <cell r="K1003">
            <v>0</v>
          </cell>
          <cell r="L1003">
            <v>368605.74</v>
          </cell>
          <cell r="M1003">
            <v>1</v>
          </cell>
          <cell r="N1003">
            <v>169417.48</v>
          </cell>
          <cell r="O1003">
            <v>35110.870000000003</v>
          </cell>
          <cell r="P1003">
            <v>0</v>
          </cell>
          <cell r="Q1003">
            <v>0</v>
          </cell>
          <cell r="R1003">
            <v>175554.35</v>
          </cell>
          <cell r="S1003">
            <v>105332.61</v>
          </cell>
          <cell r="T1003">
            <v>485415.31</v>
          </cell>
          <cell r="U1003">
            <v>81650.899999999994</v>
          </cell>
          <cell r="V1003">
            <v>52655.710000000021</v>
          </cell>
          <cell r="W1003">
            <v>351108.7</v>
          </cell>
        </row>
        <row r="1004">
          <cell r="A1004" t="str">
            <v>21K212</v>
          </cell>
          <cell r="B1004" t="str">
            <v>Yes</v>
          </cell>
          <cell r="C1004" t="str">
            <v>No</v>
          </cell>
          <cell r="D1004">
            <v>45</v>
          </cell>
          <cell r="E1004">
            <v>0</v>
          </cell>
          <cell r="F1004">
            <v>0</v>
          </cell>
          <cell r="G1004">
            <v>0</v>
          </cell>
          <cell r="H1004">
            <v>45</v>
          </cell>
          <cell r="I1004">
            <v>424495.74</v>
          </cell>
          <cell r="J1004">
            <v>105795.77000000002</v>
          </cell>
          <cell r="K1004">
            <v>0</v>
          </cell>
          <cell r="L1004">
            <v>530291.51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</row>
        <row r="1005">
          <cell r="A1005" t="str">
            <v>21K215</v>
          </cell>
          <cell r="B1005" t="str">
            <v>Yes</v>
          </cell>
          <cell r="C1005" t="str">
            <v>No</v>
          </cell>
          <cell r="D1005">
            <v>30</v>
          </cell>
          <cell r="E1005">
            <v>0</v>
          </cell>
          <cell r="F1005">
            <v>0</v>
          </cell>
          <cell r="G1005">
            <v>0</v>
          </cell>
          <cell r="H1005">
            <v>30</v>
          </cell>
          <cell r="I1005">
            <v>126032.22</v>
          </cell>
          <cell r="J1005">
            <v>249017.43999999997</v>
          </cell>
          <cell r="K1005">
            <v>0</v>
          </cell>
          <cell r="L1005">
            <v>375049.66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</row>
        <row r="1006">
          <cell r="A1006" t="str">
            <v>21K216</v>
          </cell>
          <cell r="B1006" t="str">
            <v>Yes</v>
          </cell>
          <cell r="C1006" t="str">
            <v>No</v>
          </cell>
          <cell r="D1006">
            <v>76</v>
          </cell>
          <cell r="E1006">
            <v>0</v>
          </cell>
          <cell r="F1006">
            <v>0</v>
          </cell>
          <cell r="G1006">
            <v>0</v>
          </cell>
          <cell r="H1006">
            <v>76</v>
          </cell>
          <cell r="I1006">
            <v>219694.57</v>
          </cell>
          <cell r="J1006">
            <v>910868.34999999986</v>
          </cell>
          <cell r="K1006">
            <v>0</v>
          </cell>
          <cell r="L1006">
            <v>1130562.92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</row>
        <row r="1007">
          <cell r="A1007" t="str">
            <v>21K225</v>
          </cell>
          <cell r="B1007" t="str">
            <v>Yes</v>
          </cell>
          <cell r="C1007" t="str">
            <v>No</v>
          </cell>
          <cell r="D1007">
            <v>45</v>
          </cell>
          <cell r="E1007">
            <v>0</v>
          </cell>
          <cell r="F1007">
            <v>0</v>
          </cell>
          <cell r="G1007">
            <v>0</v>
          </cell>
          <cell r="H1007">
            <v>45</v>
          </cell>
          <cell r="I1007">
            <v>118418.35</v>
          </cell>
          <cell r="J1007">
            <v>576162.93000000005</v>
          </cell>
          <cell r="K1007">
            <v>0</v>
          </cell>
          <cell r="L1007">
            <v>694581.28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</row>
        <row r="1008">
          <cell r="A1008" t="str">
            <v>21K226</v>
          </cell>
          <cell r="B1008" t="str">
            <v>Yes</v>
          </cell>
          <cell r="C1008" t="str">
            <v>Yes</v>
          </cell>
          <cell r="D1008">
            <v>45</v>
          </cell>
          <cell r="E1008">
            <v>0</v>
          </cell>
          <cell r="F1008">
            <v>0</v>
          </cell>
          <cell r="G1008">
            <v>0</v>
          </cell>
          <cell r="H1008">
            <v>45</v>
          </cell>
          <cell r="I1008">
            <v>410053.51</v>
          </cell>
          <cell r="J1008">
            <v>119824.80999999994</v>
          </cell>
          <cell r="K1008">
            <v>0</v>
          </cell>
          <cell r="L1008">
            <v>529878.31999999995</v>
          </cell>
          <cell r="M1008">
            <v>1</v>
          </cell>
          <cell r="N1008">
            <v>585238.19999999995</v>
          </cell>
          <cell r="O1008">
            <v>39510.870000000003</v>
          </cell>
          <cell r="P1008">
            <v>0</v>
          </cell>
          <cell r="Q1008">
            <v>0</v>
          </cell>
          <cell r="R1008">
            <v>197554.35</v>
          </cell>
          <cell r="S1008">
            <v>118532.61</v>
          </cell>
          <cell r="T1008">
            <v>940836.02999999991</v>
          </cell>
          <cell r="U1008">
            <v>331771.67</v>
          </cell>
          <cell r="V1008">
            <v>213955.65999999986</v>
          </cell>
          <cell r="W1008">
            <v>395108.7</v>
          </cell>
        </row>
        <row r="1009">
          <cell r="A1009" t="str">
            <v>21K228</v>
          </cell>
          <cell r="B1009" t="str">
            <v>No</v>
          </cell>
          <cell r="C1009" t="str">
            <v>Yes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1</v>
          </cell>
          <cell r="N1009">
            <v>95566.26</v>
          </cell>
          <cell r="O1009">
            <v>36010.870000000003</v>
          </cell>
          <cell r="P1009">
            <v>0</v>
          </cell>
          <cell r="Q1009">
            <v>0</v>
          </cell>
          <cell r="R1009">
            <v>180054.35</v>
          </cell>
          <cell r="S1009">
            <v>108032.61</v>
          </cell>
          <cell r="T1009">
            <v>419664.08999999997</v>
          </cell>
          <cell r="U1009">
            <v>36206.339999999997</v>
          </cell>
          <cell r="V1009">
            <v>23349.049999999988</v>
          </cell>
          <cell r="W1009">
            <v>360108.7</v>
          </cell>
        </row>
        <row r="1010">
          <cell r="A1010" t="str">
            <v>21K238</v>
          </cell>
          <cell r="B1010" t="str">
            <v>Yes</v>
          </cell>
          <cell r="C1010" t="str">
            <v>No</v>
          </cell>
          <cell r="D1010">
            <v>76</v>
          </cell>
          <cell r="E1010">
            <v>0</v>
          </cell>
          <cell r="F1010">
            <v>0</v>
          </cell>
          <cell r="G1010">
            <v>0</v>
          </cell>
          <cell r="H1010">
            <v>76</v>
          </cell>
          <cell r="I1010">
            <v>230370.99</v>
          </cell>
          <cell r="J1010">
            <v>930477.63000000012</v>
          </cell>
          <cell r="K1010">
            <v>0</v>
          </cell>
          <cell r="L1010">
            <v>1160848.6200000001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</row>
        <row r="1011">
          <cell r="A1011" t="str">
            <v>21K239</v>
          </cell>
          <cell r="B1011" t="str">
            <v>No</v>
          </cell>
          <cell r="C1011" t="str">
            <v>No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</row>
        <row r="1012">
          <cell r="A1012" t="str">
            <v>21K253</v>
          </cell>
          <cell r="B1012" t="str">
            <v>Yes</v>
          </cell>
          <cell r="C1012" t="str">
            <v>No</v>
          </cell>
          <cell r="D1012">
            <v>30</v>
          </cell>
          <cell r="E1012">
            <v>0</v>
          </cell>
          <cell r="F1012">
            <v>0</v>
          </cell>
          <cell r="G1012">
            <v>0</v>
          </cell>
          <cell r="H1012">
            <v>30</v>
          </cell>
          <cell r="I1012">
            <v>110670.9</v>
          </cell>
          <cell r="J1012">
            <v>247824.41</v>
          </cell>
          <cell r="K1012">
            <v>0</v>
          </cell>
          <cell r="L1012">
            <v>358495.31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</row>
        <row r="1013">
          <cell r="A1013" t="str">
            <v>21K281</v>
          </cell>
          <cell r="B1013" t="str">
            <v>No</v>
          </cell>
          <cell r="C1013" t="str">
            <v>No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</row>
        <row r="1014">
          <cell r="A1014" t="str">
            <v>21K288</v>
          </cell>
          <cell r="B1014" t="str">
            <v>Yes</v>
          </cell>
          <cell r="C1014" t="str">
            <v>No</v>
          </cell>
          <cell r="D1014">
            <v>30</v>
          </cell>
          <cell r="E1014">
            <v>0</v>
          </cell>
          <cell r="F1014">
            <v>0</v>
          </cell>
          <cell r="G1014">
            <v>0</v>
          </cell>
          <cell r="H1014">
            <v>30</v>
          </cell>
          <cell r="I1014">
            <v>85648.58</v>
          </cell>
          <cell r="J1014">
            <v>264676.82</v>
          </cell>
          <cell r="K1014">
            <v>0</v>
          </cell>
          <cell r="L1014">
            <v>350325.4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</row>
        <row r="1015">
          <cell r="A1015" t="str">
            <v>21K303</v>
          </cell>
          <cell r="B1015" t="str">
            <v>No</v>
          </cell>
          <cell r="C1015" t="str">
            <v>No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</row>
        <row r="1016">
          <cell r="A1016" t="str">
            <v>21K329</v>
          </cell>
          <cell r="B1016" t="str">
            <v>Yes</v>
          </cell>
          <cell r="C1016" t="str">
            <v>No</v>
          </cell>
          <cell r="D1016">
            <v>45</v>
          </cell>
          <cell r="E1016">
            <v>0</v>
          </cell>
          <cell r="F1016">
            <v>0</v>
          </cell>
          <cell r="G1016">
            <v>0</v>
          </cell>
          <cell r="H1016">
            <v>45</v>
          </cell>
          <cell r="I1016">
            <v>64270.79</v>
          </cell>
          <cell r="J1016">
            <v>448238.45</v>
          </cell>
          <cell r="K1016">
            <v>0</v>
          </cell>
          <cell r="L1016">
            <v>512509.24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</row>
        <row r="1017">
          <cell r="A1017" t="str">
            <v>21K337</v>
          </cell>
          <cell r="B1017" t="str">
            <v>No</v>
          </cell>
          <cell r="C1017" t="str">
            <v>No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</row>
        <row r="1018">
          <cell r="A1018" t="str">
            <v>21K344</v>
          </cell>
          <cell r="B1018" t="str">
            <v>No</v>
          </cell>
          <cell r="C1018" t="str">
            <v>No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</row>
        <row r="1019">
          <cell r="A1019" t="str">
            <v>21K348</v>
          </cell>
          <cell r="B1019" t="str">
            <v>No</v>
          </cell>
          <cell r="C1019" t="str">
            <v>No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</row>
        <row r="1020">
          <cell r="A1020" t="str">
            <v>21K410</v>
          </cell>
          <cell r="B1020" t="str">
            <v>No</v>
          </cell>
          <cell r="C1020" t="str">
            <v>No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</row>
        <row r="1021">
          <cell r="A1021" t="str">
            <v>21K468</v>
          </cell>
          <cell r="B1021" t="str">
            <v>No</v>
          </cell>
          <cell r="C1021" t="str">
            <v>No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</row>
        <row r="1022">
          <cell r="A1022" t="str">
            <v>21K525</v>
          </cell>
          <cell r="B1022" t="str">
            <v>No</v>
          </cell>
          <cell r="C1022" t="str">
            <v>No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</row>
        <row r="1023">
          <cell r="A1023" t="str">
            <v>21K540</v>
          </cell>
          <cell r="B1023" t="str">
            <v>No</v>
          </cell>
          <cell r="C1023" t="str">
            <v>No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</row>
        <row r="1024">
          <cell r="A1024" t="str">
            <v>21K559</v>
          </cell>
          <cell r="B1024" t="str">
            <v>No</v>
          </cell>
          <cell r="C1024" t="str">
            <v>No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</row>
        <row r="1025">
          <cell r="A1025" t="str">
            <v>21K572</v>
          </cell>
          <cell r="B1025" t="str">
            <v>No</v>
          </cell>
          <cell r="C1025" t="str">
            <v>No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</row>
        <row r="1026">
          <cell r="A1026" t="str">
            <v>21K620</v>
          </cell>
          <cell r="B1026" t="str">
            <v>No</v>
          </cell>
          <cell r="C1026" t="str">
            <v>No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</row>
        <row r="1027">
          <cell r="A1027" t="str">
            <v>21K690</v>
          </cell>
          <cell r="B1027" t="str">
            <v>No</v>
          </cell>
          <cell r="C1027" t="str">
            <v>No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</row>
        <row r="1028">
          <cell r="A1028" t="str">
            <v>21K728</v>
          </cell>
          <cell r="B1028" t="str">
            <v>No</v>
          </cell>
          <cell r="C1028" t="str">
            <v>No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</row>
        <row r="1029">
          <cell r="A1029" t="str">
            <v>21KP21</v>
          </cell>
          <cell r="B1029" t="str">
            <v>Yes</v>
          </cell>
          <cell r="C1029" t="str">
            <v>No</v>
          </cell>
          <cell r="D1029">
            <v>256</v>
          </cell>
          <cell r="E1029">
            <v>0</v>
          </cell>
          <cell r="F1029">
            <v>0</v>
          </cell>
          <cell r="G1029">
            <v>0</v>
          </cell>
          <cell r="H1029">
            <v>256</v>
          </cell>
          <cell r="I1029">
            <v>864220.22</v>
          </cell>
          <cell r="J1029">
            <v>4514788.1000000006</v>
          </cell>
          <cell r="K1029">
            <v>0</v>
          </cell>
          <cell r="L1029">
            <v>5379008.3200000003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</row>
        <row r="1030">
          <cell r="A1030" t="str">
            <v>22K014</v>
          </cell>
          <cell r="B1030" t="str">
            <v>No</v>
          </cell>
          <cell r="C1030" t="str">
            <v>No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</row>
        <row r="1031">
          <cell r="A1031" t="str">
            <v>22K052</v>
          </cell>
          <cell r="B1031" t="str">
            <v>Yes</v>
          </cell>
          <cell r="C1031" t="str">
            <v>No</v>
          </cell>
          <cell r="D1031">
            <v>60</v>
          </cell>
          <cell r="E1031">
            <v>0</v>
          </cell>
          <cell r="F1031">
            <v>0</v>
          </cell>
          <cell r="G1031">
            <v>0</v>
          </cell>
          <cell r="H1031">
            <v>60</v>
          </cell>
          <cell r="I1031">
            <v>576321.63</v>
          </cell>
          <cell r="J1031">
            <v>175670.81999999995</v>
          </cell>
          <cell r="K1031">
            <v>0</v>
          </cell>
          <cell r="L1031">
            <v>751992.45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</row>
        <row r="1032">
          <cell r="A1032" t="str">
            <v>22K078</v>
          </cell>
          <cell r="B1032" t="str">
            <v>No</v>
          </cell>
          <cell r="C1032" t="str">
            <v>No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</row>
        <row r="1033">
          <cell r="A1033" t="str">
            <v>22K109</v>
          </cell>
          <cell r="B1033" t="str">
            <v>Yes</v>
          </cell>
          <cell r="C1033" t="str">
            <v>No</v>
          </cell>
          <cell r="D1033">
            <v>30</v>
          </cell>
          <cell r="E1033">
            <v>0</v>
          </cell>
          <cell r="F1033">
            <v>0</v>
          </cell>
          <cell r="G1033">
            <v>0</v>
          </cell>
          <cell r="H1033">
            <v>30</v>
          </cell>
          <cell r="I1033">
            <v>151189.5</v>
          </cell>
          <cell r="J1033">
            <v>212714.87</v>
          </cell>
          <cell r="K1033">
            <v>0</v>
          </cell>
          <cell r="L1033">
            <v>363904.37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</row>
        <row r="1034">
          <cell r="A1034" t="str">
            <v>22K119</v>
          </cell>
          <cell r="B1034" t="str">
            <v>Yes</v>
          </cell>
          <cell r="C1034" t="str">
            <v>No</v>
          </cell>
          <cell r="D1034">
            <v>30</v>
          </cell>
          <cell r="E1034">
            <v>0</v>
          </cell>
          <cell r="F1034">
            <v>0</v>
          </cell>
          <cell r="G1034">
            <v>0</v>
          </cell>
          <cell r="H1034">
            <v>30</v>
          </cell>
          <cell r="I1034">
            <v>245153.47</v>
          </cell>
          <cell r="J1034">
            <v>147456.98000000001</v>
          </cell>
          <cell r="K1034">
            <v>0</v>
          </cell>
          <cell r="L1034">
            <v>392610.45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</row>
        <row r="1035">
          <cell r="A1035" t="str">
            <v>22K134</v>
          </cell>
          <cell r="B1035" t="str">
            <v>No</v>
          </cell>
          <cell r="C1035" t="str">
            <v>No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</row>
        <row r="1036">
          <cell r="A1036" t="str">
            <v>22K139</v>
          </cell>
          <cell r="B1036" t="str">
            <v>Yes</v>
          </cell>
          <cell r="C1036" t="str">
            <v>No</v>
          </cell>
          <cell r="D1036">
            <v>60</v>
          </cell>
          <cell r="E1036">
            <v>0</v>
          </cell>
          <cell r="F1036">
            <v>0</v>
          </cell>
          <cell r="G1036">
            <v>0</v>
          </cell>
          <cell r="H1036">
            <v>60</v>
          </cell>
          <cell r="I1036">
            <v>559491.18000000005</v>
          </cell>
          <cell r="J1036">
            <v>105792.67999999993</v>
          </cell>
          <cell r="K1036">
            <v>0</v>
          </cell>
          <cell r="L1036">
            <v>665283.86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</row>
        <row r="1037">
          <cell r="A1037" t="str">
            <v>22K152</v>
          </cell>
          <cell r="B1037" t="str">
            <v>Yes</v>
          </cell>
          <cell r="C1037" t="str">
            <v>Yes</v>
          </cell>
          <cell r="D1037">
            <v>30</v>
          </cell>
          <cell r="E1037">
            <v>0</v>
          </cell>
          <cell r="F1037">
            <v>0</v>
          </cell>
          <cell r="G1037">
            <v>0</v>
          </cell>
          <cell r="H1037">
            <v>30</v>
          </cell>
          <cell r="I1037">
            <v>298019.44</v>
          </cell>
          <cell r="J1037">
            <v>70729.729999999981</v>
          </cell>
          <cell r="K1037">
            <v>0</v>
          </cell>
          <cell r="L1037">
            <v>368749.17</v>
          </cell>
          <cell r="M1037">
            <v>1</v>
          </cell>
          <cell r="N1037">
            <v>538893.85</v>
          </cell>
          <cell r="O1037">
            <v>44478.61</v>
          </cell>
          <cell r="P1037">
            <v>0</v>
          </cell>
          <cell r="Q1037">
            <v>0</v>
          </cell>
          <cell r="R1037">
            <v>222393.04</v>
          </cell>
          <cell r="S1037">
            <v>133435.82</v>
          </cell>
          <cell r="T1037">
            <v>939201.32000000007</v>
          </cell>
          <cell r="U1037">
            <v>300576.78999999998</v>
          </cell>
          <cell r="V1037">
            <v>193838.45</v>
          </cell>
          <cell r="W1037">
            <v>444786.08</v>
          </cell>
        </row>
        <row r="1038">
          <cell r="A1038" t="str">
            <v>22K193</v>
          </cell>
          <cell r="B1038" t="str">
            <v>Yes</v>
          </cell>
          <cell r="C1038" t="str">
            <v>No</v>
          </cell>
          <cell r="D1038">
            <v>15</v>
          </cell>
          <cell r="E1038">
            <v>0</v>
          </cell>
          <cell r="F1038">
            <v>0</v>
          </cell>
          <cell r="G1038">
            <v>0</v>
          </cell>
          <cell r="H1038">
            <v>15</v>
          </cell>
          <cell r="I1038">
            <v>54336.45</v>
          </cell>
          <cell r="J1038">
            <v>116976.18000000001</v>
          </cell>
          <cell r="K1038">
            <v>0</v>
          </cell>
          <cell r="L1038">
            <v>171312.63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</row>
        <row r="1039">
          <cell r="A1039" t="str">
            <v>22K194</v>
          </cell>
          <cell r="B1039" t="str">
            <v>Yes</v>
          </cell>
          <cell r="C1039" t="str">
            <v>No</v>
          </cell>
          <cell r="D1039">
            <v>60</v>
          </cell>
          <cell r="E1039">
            <v>0</v>
          </cell>
          <cell r="F1039">
            <v>0</v>
          </cell>
          <cell r="G1039">
            <v>0</v>
          </cell>
          <cell r="H1039">
            <v>60</v>
          </cell>
          <cell r="I1039">
            <v>176062.65</v>
          </cell>
          <cell r="J1039">
            <v>546193.59</v>
          </cell>
          <cell r="K1039">
            <v>0</v>
          </cell>
          <cell r="L1039">
            <v>722256.24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</row>
        <row r="1040">
          <cell r="A1040" t="str">
            <v>22K195</v>
          </cell>
          <cell r="B1040" t="str">
            <v>Yes</v>
          </cell>
          <cell r="C1040" t="str">
            <v>No</v>
          </cell>
          <cell r="D1040">
            <v>15</v>
          </cell>
          <cell r="E1040">
            <v>0</v>
          </cell>
          <cell r="F1040">
            <v>0</v>
          </cell>
          <cell r="G1040">
            <v>0</v>
          </cell>
          <cell r="H1040">
            <v>15</v>
          </cell>
          <cell r="I1040">
            <v>128490.59</v>
          </cell>
          <cell r="J1040">
            <v>32695.440000000002</v>
          </cell>
          <cell r="K1040">
            <v>0</v>
          </cell>
          <cell r="L1040">
            <v>161186.03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</row>
        <row r="1041">
          <cell r="A1041" t="str">
            <v>22K197</v>
          </cell>
          <cell r="B1041" t="str">
            <v>Yes</v>
          </cell>
          <cell r="C1041" t="str">
            <v>No</v>
          </cell>
          <cell r="D1041">
            <v>60</v>
          </cell>
          <cell r="E1041">
            <v>0</v>
          </cell>
          <cell r="F1041">
            <v>0</v>
          </cell>
          <cell r="G1041">
            <v>0</v>
          </cell>
          <cell r="H1041">
            <v>60</v>
          </cell>
          <cell r="I1041">
            <v>208276.76</v>
          </cell>
          <cell r="J1041">
            <v>497885.05000000005</v>
          </cell>
          <cell r="K1041">
            <v>0</v>
          </cell>
          <cell r="L1041">
            <v>706161.81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</row>
        <row r="1042">
          <cell r="A1042" t="str">
            <v>22K198</v>
          </cell>
          <cell r="B1042" t="str">
            <v>Yes</v>
          </cell>
          <cell r="C1042" t="str">
            <v>Yes</v>
          </cell>
          <cell r="D1042">
            <v>30</v>
          </cell>
          <cell r="E1042">
            <v>0</v>
          </cell>
          <cell r="F1042">
            <v>0</v>
          </cell>
          <cell r="G1042">
            <v>0</v>
          </cell>
          <cell r="H1042">
            <v>30</v>
          </cell>
          <cell r="I1042">
            <v>277084.46000000002</v>
          </cell>
          <cell r="J1042">
            <v>105455.85999999999</v>
          </cell>
          <cell r="K1042">
            <v>0</v>
          </cell>
          <cell r="L1042">
            <v>382540.32</v>
          </cell>
          <cell r="M1042">
            <v>1</v>
          </cell>
          <cell r="N1042">
            <v>22217.88</v>
          </cell>
          <cell r="O1042">
            <v>22217.88</v>
          </cell>
          <cell r="P1042">
            <v>0</v>
          </cell>
          <cell r="Q1042">
            <v>0</v>
          </cell>
          <cell r="R1042">
            <v>111089.4</v>
          </cell>
          <cell r="S1042">
            <v>66653.64</v>
          </cell>
          <cell r="T1042">
            <v>222178.8</v>
          </cell>
          <cell r="U1042">
            <v>-0.12</v>
          </cell>
          <cell r="V1042">
            <v>-8.0000000016298145E-2</v>
          </cell>
          <cell r="W1042">
            <v>222179</v>
          </cell>
        </row>
        <row r="1043">
          <cell r="A1043" t="str">
            <v>22K203</v>
          </cell>
          <cell r="B1043" t="str">
            <v>Yes</v>
          </cell>
          <cell r="C1043" t="str">
            <v>No</v>
          </cell>
          <cell r="D1043">
            <v>76</v>
          </cell>
          <cell r="E1043">
            <v>0</v>
          </cell>
          <cell r="F1043">
            <v>0</v>
          </cell>
          <cell r="G1043">
            <v>0</v>
          </cell>
          <cell r="H1043">
            <v>76</v>
          </cell>
          <cell r="I1043">
            <v>254925.77</v>
          </cell>
          <cell r="J1043">
            <v>690016.92999999993</v>
          </cell>
          <cell r="K1043">
            <v>0</v>
          </cell>
          <cell r="L1043">
            <v>944942.7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</row>
        <row r="1044">
          <cell r="A1044" t="str">
            <v>22K206</v>
          </cell>
          <cell r="B1044" t="str">
            <v>No</v>
          </cell>
          <cell r="C1044" t="str">
            <v>No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</row>
        <row r="1045">
          <cell r="A1045" t="str">
            <v>22K207</v>
          </cell>
          <cell r="B1045" t="str">
            <v>Yes</v>
          </cell>
          <cell r="C1045" t="str">
            <v>No</v>
          </cell>
          <cell r="D1045">
            <v>15</v>
          </cell>
          <cell r="E1045">
            <v>0</v>
          </cell>
          <cell r="F1045">
            <v>0</v>
          </cell>
          <cell r="G1045">
            <v>0</v>
          </cell>
          <cell r="H1045">
            <v>15</v>
          </cell>
          <cell r="I1045">
            <v>133835.57999999999</v>
          </cell>
          <cell r="J1045">
            <v>34768.650000000023</v>
          </cell>
          <cell r="K1045">
            <v>0</v>
          </cell>
          <cell r="L1045">
            <v>168604.23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</row>
        <row r="1046">
          <cell r="A1046" t="str">
            <v>22K217</v>
          </cell>
          <cell r="B1046" t="str">
            <v>Yes</v>
          </cell>
          <cell r="C1046" t="str">
            <v>No</v>
          </cell>
          <cell r="D1046">
            <v>45</v>
          </cell>
          <cell r="E1046">
            <v>0</v>
          </cell>
          <cell r="F1046">
            <v>0</v>
          </cell>
          <cell r="G1046">
            <v>0</v>
          </cell>
          <cell r="H1046">
            <v>45</v>
          </cell>
          <cell r="I1046">
            <v>414850.42</v>
          </cell>
          <cell r="J1046">
            <v>115965.93</v>
          </cell>
          <cell r="K1046">
            <v>0</v>
          </cell>
          <cell r="L1046">
            <v>530816.35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</row>
        <row r="1047">
          <cell r="A1047" t="str">
            <v>22K222</v>
          </cell>
          <cell r="B1047" t="str">
            <v>No</v>
          </cell>
          <cell r="C1047" t="str">
            <v>No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</row>
        <row r="1048">
          <cell r="A1048" t="str">
            <v>22K234</v>
          </cell>
          <cell r="B1048" t="str">
            <v>No</v>
          </cell>
          <cell r="C1048" t="str">
            <v>No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</row>
        <row r="1049">
          <cell r="A1049" t="str">
            <v>22K236</v>
          </cell>
          <cell r="B1049" t="str">
            <v>Yes</v>
          </cell>
          <cell r="C1049" t="str">
            <v>No</v>
          </cell>
          <cell r="D1049">
            <v>45</v>
          </cell>
          <cell r="E1049">
            <v>0</v>
          </cell>
          <cell r="F1049">
            <v>0</v>
          </cell>
          <cell r="G1049">
            <v>0</v>
          </cell>
          <cell r="H1049">
            <v>45</v>
          </cell>
          <cell r="I1049">
            <v>114036.56</v>
          </cell>
          <cell r="J1049">
            <v>408948.68</v>
          </cell>
          <cell r="K1049">
            <v>0</v>
          </cell>
          <cell r="L1049">
            <v>522985.24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</row>
        <row r="1050">
          <cell r="A1050" t="str">
            <v>22K240</v>
          </cell>
          <cell r="B1050" t="str">
            <v>No</v>
          </cell>
          <cell r="C1050" t="str">
            <v>No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</row>
        <row r="1051">
          <cell r="A1051" t="str">
            <v>22K245</v>
          </cell>
          <cell r="B1051" t="str">
            <v>Yes</v>
          </cell>
          <cell r="C1051" t="str">
            <v>No</v>
          </cell>
          <cell r="D1051">
            <v>15</v>
          </cell>
          <cell r="E1051">
            <v>0</v>
          </cell>
          <cell r="F1051">
            <v>0</v>
          </cell>
          <cell r="G1051">
            <v>0</v>
          </cell>
          <cell r="H1051">
            <v>15</v>
          </cell>
          <cell r="I1051">
            <v>125229.27</v>
          </cell>
          <cell r="J1051">
            <v>43051.909999999989</v>
          </cell>
          <cell r="K1051">
            <v>0</v>
          </cell>
          <cell r="L1051">
            <v>168281.18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</row>
        <row r="1052">
          <cell r="A1052" t="str">
            <v>22K251</v>
          </cell>
          <cell r="B1052" t="str">
            <v>Yes</v>
          </cell>
          <cell r="C1052" t="str">
            <v>No</v>
          </cell>
          <cell r="D1052">
            <v>45</v>
          </cell>
          <cell r="E1052">
            <v>0</v>
          </cell>
          <cell r="F1052">
            <v>0</v>
          </cell>
          <cell r="G1052">
            <v>0</v>
          </cell>
          <cell r="H1052">
            <v>45</v>
          </cell>
          <cell r="I1052">
            <v>375826.32</v>
          </cell>
          <cell r="J1052">
            <v>158449.79999999999</v>
          </cell>
          <cell r="K1052">
            <v>0</v>
          </cell>
          <cell r="L1052">
            <v>534276.12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</row>
        <row r="1053">
          <cell r="A1053" t="str">
            <v>22K254</v>
          </cell>
          <cell r="B1053" t="str">
            <v>No</v>
          </cell>
          <cell r="C1053" t="str">
            <v>No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</row>
        <row r="1054">
          <cell r="A1054" t="str">
            <v>22K255</v>
          </cell>
          <cell r="B1054" t="str">
            <v>No</v>
          </cell>
          <cell r="C1054" t="str">
            <v>No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</row>
        <row r="1055">
          <cell r="A1055" t="str">
            <v>22K277</v>
          </cell>
          <cell r="B1055" t="str">
            <v>Yes</v>
          </cell>
          <cell r="C1055" t="str">
            <v>No</v>
          </cell>
          <cell r="D1055">
            <v>30</v>
          </cell>
          <cell r="E1055">
            <v>0</v>
          </cell>
          <cell r="F1055">
            <v>0</v>
          </cell>
          <cell r="G1055">
            <v>0</v>
          </cell>
          <cell r="H1055">
            <v>30</v>
          </cell>
          <cell r="I1055">
            <v>286278.25</v>
          </cell>
          <cell r="J1055">
            <v>93842.63</v>
          </cell>
          <cell r="K1055">
            <v>0</v>
          </cell>
          <cell r="L1055">
            <v>380120.88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</row>
        <row r="1056">
          <cell r="A1056" t="str">
            <v>22K278</v>
          </cell>
          <cell r="B1056" t="str">
            <v>No</v>
          </cell>
          <cell r="C1056" t="str">
            <v>No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</row>
        <row r="1057">
          <cell r="A1057" t="str">
            <v>22K312</v>
          </cell>
          <cell r="B1057" t="str">
            <v>Yes</v>
          </cell>
          <cell r="C1057" t="str">
            <v>No</v>
          </cell>
          <cell r="D1057">
            <v>60</v>
          </cell>
          <cell r="E1057">
            <v>0</v>
          </cell>
          <cell r="F1057">
            <v>0</v>
          </cell>
          <cell r="G1057">
            <v>0</v>
          </cell>
          <cell r="H1057">
            <v>60</v>
          </cell>
          <cell r="I1057">
            <v>550315.92000000004</v>
          </cell>
          <cell r="J1057">
            <v>396003.28999999992</v>
          </cell>
          <cell r="K1057">
            <v>0</v>
          </cell>
          <cell r="L1057">
            <v>946319.21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</row>
        <row r="1058">
          <cell r="A1058" t="str">
            <v>22K315</v>
          </cell>
          <cell r="B1058" t="str">
            <v>Yes</v>
          </cell>
          <cell r="C1058" t="str">
            <v>Yes</v>
          </cell>
          <cell r="D1058">
            <v>30</v>
          </cell>
          <cell r="E1058">
            <v>0</v>
          </cell>
          <cell r="F1058">
            <v>0</v>
          </cell>
          <cell r="G1058">
            <v>0</v>
          </cell>
          <cell r="H1058">
            <v>30</v>
          </cell>
          <cell r="I1058">
            <v>300686.32</v>
          </cell>
          <cell r="J1058">
            <v>79965.63</v>
          </cell>
          <cell r="K1058">
            <v>0</v>
          </cell>
          <cell r="L1058">
            <v>380651.95</v>
          </cell>
          <cell r="M1058">
            <v>1</v>
          </cell>
          <cell r="N1058">
            <v>555114.23999999999</v>
          </cell>
          <cell r="O1058">
            <v>43863.92</v>
          </cell>
          <cell r="P1058">
            <v>0</v>
          </cell>
          <cell r="Q1058">
            <v>0</v>
          </cell>
          <cell r="R1058">
            <v>219319.58</v>
          </cell>
          <cell r="S1058">
            <v>131591.75</v>
          </cell>
          <cell r="T1058">
            <v>949889.49</v>
          </cell>
          <cell r="U1058">
            <v>310811.58</v>
          </cell>
          <cell r="V1058">
            <v>200438.74999999994</v>
          </cell>
          <cell r="W1058">
            <v>438639.16</v>
          </cell>
        </row>
        <row r="1059">
          <cell r="A1059" t="str">
            <v>22K326</v>
          </cell>
          <cell r="B1059" t="str">
            <v>Yes</v>
          </cell>
          <cell r="C1059" t="str">
            <v>No</v>
          </cell>
          <cell r="D1059">
            <v>30</v>
          </cell>
          <cell r="E1059">
            <v>0</v>
          </cell>
          <cell r="F1059">
            <v>0</v>
          </cell>
          <cell r="G1059">
            <v>0</v>
          </cell>
          <cell r="H1059">
            <v>30</v>
          </cell>
          <cell r="I1059">
            <v>97269.74</v>
          </cell>
          <cell r="J1059">
            <v>492690.29000000004</v>
          </cell>
          <cell r="K1059">
            <v>0</v>
          </cell>
          <cell r="L1059">
            <v>589960.03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</row>
        <row r="1060">
          <cell r="A1060" t="str">
            <v>22K361</v>
          </cell>
          <cell r="B1060" t="str">
            <v>Yes</v>
          </cell>
          <cell r="C1060" t="str">
            <v>No</v>
          </cell>
          <cell r="D1060">
            <v>30</v>
          </cell>
          <cell r="E1060">
            <v>0</v>
          </cell>
          <cell r="F1060">
            <v>0</v>
          </cell>
          <cell r="G1060">
            <v>0</v>
          </cell>
          <cell r="H1060">
            <v>30</v>
          </cell>
          <cell r="I1060">
            <v>245032.4</v>
          </cell>
          <cell r="J1060">
            <v>125129.79000000001</v>
          </cell>
          <cell r="K1060">
            <v>0</v>
          </cell>
          <cell r="L1060">
            <v>370162.19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</row>
        <row r="1061">
          <cell r="A1061" t="str">
            <v>22K381</v>
          </cell>
          <cell r="B1061" t="str">
            <v>No</v>
          </cell>
          <cell r="C1061" t="str">
            <v>No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</row>
        <row r="1062">
          <cell r="A1062" t="str">
            <v>22K405</v>
          </cell>
          <cell r="B1062" t="str">
            <v>No</v>
          </cell>
          <cell r="C1062" t="str">
            <v>No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</row>
        <row r="1063">
          <cell r="A1063" t="str">
            <v>22K425</v>
          </cell>
          <cell r="B1063" t="str">
            <v>No</v>
          </cell>
          <cell r="C1063" t="str">
            <v>No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</row>
        <row r="1064">
          <cell r="A1064" t="str">
            <v>22K535</v>
          </cell>
          <cell r="B1064" t="str">
            <v>No</v>
          </cell>
          <cell r="C1064" t="str">
            <v>No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</row>
        <row r="1065">
          <cell r="A1065" t="str">
            <v>22K555</v>
          </cell>
          <cell r="B1065" t="str">
            <v>No</v>
          </cell>
          <cell r="C1065" t="str">
            <v>No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</row>
        <row r="1066">
          <cell r="A1066" t="str">
            <v>22K611</v>
          </cell>
          <cell r="B1066" t="str">
            <v>No</v>
          </cell>
          <cell r="C1066" t="str">
            <v>No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</row>
        <row r="1067">
          <cell r="A1067" t="str">
            <v>22K630</v>
          </cell>
          <cell r="B1067" t="str">
            <v>No</v>
          </cell>
          <cell r="C1067" t="str">
            <v>No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</row>
        <row r="1068">
          <cell r="A1068" t="str">
            <v>22K889</v>
          </cell>
          <cell r="B1068" t="str">
            <v>Yes</v>
          </cell>
          <cell r="C1068" t="str">
            <v>No</v>
          </cell>
          <cell r="D1068">
            <v>30</v>
          </cell>
          <cell r="E1068">
            <v>0</v>
          </cell>
          <cell r="F1068">
            <v>0</v>
          </cell>
          <cell r="G1068">
            <v>0</v>
          </cell>
          <cell r="H1068">
            <v>30</v>
          </cell>
          <cell r="I1068">
            <v>285854.78999999998</v>
          </cell>
          <cell r="J1068">
            <v>8625.570000000007</v>
          </cell>
          <cell r="K1068">
            <v>0</v>
          </cell>
          <cell r="L1068">
            <v>294480.36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</row>
        <row r="1069">
          <cell r="A1069" t="str">
            <v>22K890</v>
          </cell>
          <cell r="B1069" t="str">
            <v>No</v>
          </cell>
          <cell r="C1069" t="str">
            <v>No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</row>
        <row r="1070">
          <cell r="A1070" t="str">
            <v>22KP22</v>
          </cell>
          <cell r="B1070" t="str">
            <v>Yes</v>
          </cell>
          <cell r="C1070" t="str">
            <v>No</v>
          </cell>
          <cell r="D1070">
            <v>250</v>
          </cell>
          <cell r="E1070">
            <v>0</v>
          </cell>
          <cell r="F1070">
            <v>0</v>
          </cell>
          <cell r="G1070">
            <v>0</v>
          </cell>
          <cell r="H1070">
            <v>250</v>
          </cell>
          <cell r="I1070">
            <v>2495269.11</v>
          </cell>
          <cell r="J1070">
            <v>5079730.91</v>
          </cell>
          <cell r="K1070">
            <v>0</v>
          </cell>
          <cell r="L1070">
            <v>7575000.0199999996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</row>
        <row r="1071">
          <cell r="A1071" t="str">
            <v>23K041</v>
          </cell>
          <cell r="B1071" t="str">
            <v>No</v>
          </cell>
          <cell r="C1071" t="str">
            <v>No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</row>
        <row r="1072">
          <cell r="A1072" t="str">
            <v>23K137</v>
          </cell>
          <cell r="B1072" t="str">
            <v>Yes</v>
          </cell>
          <cell r="C1072" t="str">
            <v>No</v>
          </cell>
          <cell r="D1072">
            <v>15</v>
          </cell>
          <cell r="E1072">
            <v>0</v>
          </cell>
          <cell r="F1072">
            <v>14</v>
          </cell>
          <cell r="G1072">
            <v>0</v>
          </cell>
          <cell r="H1072">
            <v>29</v>
          </cell>
          <cell r="I1072">
            <v>52593.81</v>
          </cell>
          <cell r="J1072">
            <v>298881.25</v>
          </cell>
          <cell r="K1072">
            <v>0</v>
          </cell>
          <cell r="L1072">
            <v>351475.06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</row>
        <row r="1073">
          <cell r="A1073" t="str">
            <v>23K150</v>
          </cell>
          <cell r="B1073" t="str">
            <v>Yes</v>
          </cell>
          <cell r="C1073" t="str">
            <v>No</v>
          </cell>
          <cell r="D1073">
            <v>15</v>
          </cell>
          <cell r="E1073">
            <v>0</v>
          </cell>
          <cell r="F1073">
            <v>14</v>
          </cell>
          <cell r="G1073">
            <v>0</v>
          </cell>
          <cell r="H1073">
            <v>29</v>
          </cell>
          <cell r="I1073">
            <v>64582.080000000002</v>
          </cell>
          <cell r="J1073">
            <v>280358.02999999997</v>
          </cell>
          <cell r="K1073">
            <v>0</v>
          </cell>
          <cell r="L1073">
            <v>344940.11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</row>
        <row r="1074">
          <cell r="A1074" t="str">
            <v>23K155</v>
          </cell>
          <cell r="B1074" t="str">
            <v>Yes</v>
          </cell>
          <cell r="C1074" t="str">
            <v>Yes</v>
          </cell>
          <cell r="D1074">
            <v>30</v>
          </cell>
          <cell r="E1074">
            <v>0</v>
          </cell>
          <cell r="F1074">
            <v>28</v>
          </cell>
          <cell r="G1074">
            <v>0</v>
          </cell>
          <cell r="H1074">
            <v>58</v>
          </cell>
          <cell r="I1074">
            <v>96393.78</v>
          </cell>
          <cell r="J1074">
            <v>724414.38</v>
          </cell>
          <cell r="K1074">
            <v>0</v>
          </cell>
          <cell r="L1074">
            <v>820808.16</v>
          </cell>
          <cell r="M1074">
            <v>1</v>
          </cell>
          <cell r="N1074">
            <v>406238.32</v>
          </cell>
          <cell r="O1074">
            <v>37392.660000000003</v>
          </cell>
          <cell r="P1074">
            <v>0</v>
          </cell>
          <cell r="Q1074">
            <v>0</v>
          </cell>
          <cell r="R1074">
            <v>186963.29</v>
          </cell>
          <cell r="S1074">
            <v>112177.97</v>
          </cell>
          <cell r="T1074">
            <v>742772.24</v>
          </cell>
          <cell r="U1074">
            <v>224237.52</v>
          </cell>
          <cell r="V1074">
            <v>144608.14999999997</v>
          </cell>
          <cell r="W1074">
            <v>373926.57</v>
          </cell>
        </row>
        <row r="1075">
          <cell r="A1075" t="str">
            <v>23K156</v>
          </cell>
          <cell r="B1075" t="str">
            <v>Yes</v>
          </cell>
          <cell r="C1075" t="str">
            <v>Yes</v>
          </cell>
          <cell r="D1075">
            <v>45</v>
          </cell>
          <cell r="E1075">
            <v>0</v>
          </cell>
          <cell r="F1075">
            <v>0</v>
          </cell>
          <cell r="G1075">
            <v>0</v>
          </cell>
          <cell r="H1075">
            <v>45</v>
          </cell>
          <cell r="I1075">
            <v>129183.82</v>
          </cell>
          <cell r="J1075">
            <v>574511.87999999989</v>
          </cell>
          <cell r="K1075">
            <v>0</v>
          </cell>
          <cell r="L1075">
            <v>703695.7</v>
          </cell>
          <cell r="M1075">
            <v>1</v>
          </cell>
          <cell r="N1075">
            <v>1374905.73</v>
          </cell>
          <cell r="O1075">
            <v>160139.67000000001</v>
          </cell>
          <cell r="P1075">
            <v>0</v>
          </cell>
          <cell r="Q1075">
            <v>0</v>
          </cell>
          <cell r="R1075">
            <v>200698.36</v>
          </cell>
          <cell r="S1075">
            <v>120419.02</v>
          </cell>
          <cell r="T1075">
            <v>1856162.7799999998</v>
          </cell>
          <cell r="U1075">
            <v>1128443.06</v>
          </cell>
          <cell r="V1075">
            <v>727719.71999999974</v>
          </cell>
          <cell r="W1075">
            <v>0</v>
          </cell>
        </row>
        <row r="1076">
          <cell r="A1076" t="str">
            <v>23K165</v>
          </cell>
          <cell r="B1076" t="str">
            <v>Yes</v>
          </cell>
          <cell r="C1076" t="str">
            <v>Yes</v>
          </cell>
          <cell r="D1076">
            <v>60</v>
          </cell>
          <cell r="E1076">
            <v>0</v>
          </cell>
          <cell r="F1076">
            <v>85</v>
          </cell>
          <cell r="G1076">
            <v>0</v>
          </cell>
          <cell r="H1076">
            <v>145</v>
          </cell>
          <cell r="I1076">
            <v>86508.39</v>
          </cell>
          <cell r="J1076">
            <v>1940531.55</v>
          </cell>
          <cell r="K1076">
            <v>0</v>
          </cell>
          <cell r="L1076">
            <v>2027039.94</v>
          </cell>
          <cell r="M1076">
            <v>1</v>
          </cell>
          <cell r="N1076">
            <v>647058.72</v>
          </cell>
          <cell r="O1076">
            <v>72574.2</v>
          </cell>
          <cell r="P1076">
            <v>0</v>
          </cell>
          <cell r="Q1076">
            <v>0</v>
          </cell>
          <cell r="R1076">
            <v>212870.98</v>
          </cell>
          <cell r="S1076">
            <v>127722.59</v>
          </cell>
          <cell r="T1076">
            <v>1060226.49</v>
          </cell>
          <cell r="U1076">
            <v>644558.36</v>
          </cell>
          <cell r="V1076">
            <v>415668.13</v>
          </cell>
          <cell r="W1076">
            <v>0</v>
          </cell>
        </row>
        <row r="1077">
          <cell r="A1077" t="str">
            <v>23K178</v>
          </cell>
          <cell r="B1077" t="str">
            <v>Yes</v>
          </cell>
          <cell r="C1077" t="str">
            <v>No</v>
          </cell>
          <cell r="D1077">
            <v>30</v>
          </cell>
          <cell r="E1077">
            <v>0</v>
          </cell>
          <cell r="F1077">
            <v>42</v>
          </cell>
          <cell r="G1077">
            <v>0</v>
          </cell>
          <cell r="H1077">
            <v>72</v>
          </cell>
          <cell r="I1077">
            <v>98364.01</v>
          </cell>
          <cell r="J1077">
            <v>934208.6</v>
          </cell>
          <cell r="K1077">
            <v>0</v>
          </cell>
          <cell r="L1077">
            <v>1032572.61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</row>
        <row r="1078">
          <cell r="A1078" t="str">
            <v>23K184</v>
          </cell>
          <cell r="B1078" t="str">
            <v>Yes</v>
          </cell>
          <cell r="C1078" t="str">
            <v>Yes</v>
          </cell>
          <cell r="D1078">
            <v>45</v>
          </cell>
          <cell r="E1078">
            <v>0</v>
          </cell>
          <cell r="F1078">
            <v>0</v>
          </cell>
          <cell r="G1078">
            <v>0</v>
          </cell>
          <cell r="H1078">
            <v>45</v>
          </cell>
          <cell r="I1078">
            <v>71712.02</v>
          </cell>
          <cell r="J1078">
            <v>689237.99</v>
          </cell>
          <cell r="K1078">
            <v>0</v>
          </cell>
          <cell r="L1078">
            <v>760950.01</v>
          </cell>
          <cell r="M1078">
            <v>1</v>
          </cell>
          <cell r="N1078">
            <v>12772.2</v>
          </cell>
          <cell r="O1078">
            <v>12772.2</v>
          </cell>
          <cell r="P1078">
            <v>0</v>
          </cell>
          <cell r="Q1078">
            <v>0</v>
          </cell>
          <cell r="R1078">
            <v>63861</v>
          </cell>
          <cell r="S1078">
            <v>38316.6</v>
          </cell>
          <cell r="T1078">
            <v>127722</v>
          </cell>
          <cell r="U1078">
            <v>0</v>
          </cell>
          <cell r="V1078">
            <v>0</v>
          </cell>
          <cell r="W1078">
            <v>127722</v>
          </cell>
        </row>
        <row r="1079">
          <cell r="A1079" t="str">
            <v>23K284</v>
          </cell>
          <cell r="B1079" t="str">
            <v>Yes</v>
          </cell>
          <cell r="C1079" t="str">
            <v>Yes</v>
          </cell>
          <cell r="D1079">
            <v>30</v>
          </cell>
          <cell r="E1079">
            <v>0</v>
          </cell>
          <cell r="F1079">
            <v>28</v>
          </cell>
          <cell r="G1079">
            <v>0</v>
          </cell>
          <cell r="H1079">
            <v>58</v>
          </cell>
          <cell r="I1079">
            <v>47715.34</v>
          </cell>
          <cell r="J1079">
            <v>713544.33000000007</v>
          </cell>
          <cell r="K1079">
            <v>0</v>
          </cell>
          <cell r="L1079">
            <v>761259.67</v>
          </cell>
          <cell r="M1079">
            <v>1</v>
          </cell>
          <cell r="N1079">
            <v>839034.4</v>
          </cell>
          <cell r="O1079">
            <v>86251.9</v>
          </cell>
          <cell r="P1079">
            <v>0</v>
          </cell>
          <cell r="Q1079">
            <v>0</v>
          </cell>
          <cell r="R1079">
            <v>431259.5</v>
          </cell>
          <cell r="S1079">
            <v>258755.7</v>
          </cell>
          <cell r="T1079">
            <v>1615301.5</v>
          </cell>
          <cell r="U1079">
            <v>785030.82</v>
          </cell>
          <cell r="V1079">
            <v>506257.18000000005</v>
          </cell>
          <cell r="W1079">
            <v>324013.5</v>
          </cell>
        </row>
        <row r="1080">
          <cell r="A1080" t="str">
            <v>23K298</v>
          </cell>
          <cell r="B1080" t="str">
            <v>Yes</v>
          </cell>
          <cell r="C1080" t="str">
            <v>Yes</v>
          </cell>
          <cell r="D1080">
            <v>30</v>
          </cell>
          <cell r="E1080">
            <v>0</v>
          </cell>
          <cell r="F1080">
            <v>28</v>
          </cell>
          <cell r="G1080">
            <v>0</v>
          </cell>
          <cell r="H1080">
            <v>58</v>
          </cell>
          <cell r="I1080">
            <v>101484.36</v>
          </cell>
          <cell r="J1080">
            <v>655776.44000000006</v>
          </cell>
          <cell r="K1080">
            <v>0</v>
          </cell>
          <cell r="L1080">
            <v>757260.80000000005</v>
          </cell>
          <cell r="M1080">
            <v>1</v>
          </cell>
          <cell r="N1080">
            <v>483987.18</v>
          </cell>
          <cell r="O1080">
            <v>87280.08</v>
          </cell>
          <cell r="P1080">
            <v>0</v>
          </cell>
          <cell r="Q1080">
            <v>0</v>
          </cell>
          <cell r="R1080">
            <v>176400.39</v>
          </cell>
          <cell r="S1080">
            <v>105840.23</v>
          </cell>
          <cell r="T1080">
            <v>853507.88</v>
          </cell>
          <cell r="U1080">
            <v>518885.01</v>
          </cell>
          <cell r="V1080">
            <v>334622.87</v>
          </cell>
          <cell r="W1080">
            <v>0</v>
          </cell>
        </row>
        <row r="1081">
          <cell r="A1081" t="str">
            <v>23K323</v>
          </cell>
          <cell r="B1081" t="str">
            <v>Yes</v>
          </cell>
          <cell r="C1081" t="str">
            <v>No</v>
          </cell>
          <cell r="D1081">
            <v>30</v>
          </cell>
          <cell r="E1081">
            <v>0</v>
          </cell>
          <cell r="F1081">
            <v>28</v>
          </cell>
          <cell r="G1081">
            <v>0</v>
          </cell>
          <cell r="H1081">
            <v>58</v>
          </cell>
          <cell r="I1081">
            <v>102924.46</v>
          </cell>
          <cell r="J1081">
            <v>636352.49</v>
          </cell>
          <cell r="K1081">
            <v>0</v>
          </cell>
          <cell r="L1081">
            <v>739276.95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</row>
        <row r="1082">
          <cell r="A1082" t="str">
            <v>23K327</v>
          </cell>
          <cell r="B1082" t="str">
            <v>Yes</v>
          </cell>
          <cell r="C1082" t="str">
            <v>Yes</v>
          </cell>
          <cell r="D1082">
            <v>30</v>
          </cell>
          <cell r="E1082">
            <v>0</v>
          </cell>
          <cell r="F1082">
            <v>42</v>
          </cell>
          <cell r="G1082">
            <v>0</v>
          </cell>
          <cell r="H1082">
            <v>72</v>
          </cell>
          <cell r="I1082">
            <v>64172.73</v>
          </cell>
          <cell r="J1082">
            <v>813015.04000000004</v>
          </cell>
          <cell r="K1082">
            <v>0</v>
          </cell>
          <cell r="L1082">
            <v>877187.77</v>
          </cell>
          <cell r="M1082">
            <v>1</v>
          </cell>
          <cell r="N1082">
            <v>427106.31</v>
          </cell>
          <cell r="O1082">
            <v>38397.35</v>
          </cell>
          <cell r="P1082">
            <v>0</v>
          </cell>
          <cell r="Q1082">
            <v>0</v>
          </cell>
          <cell r="R1082">
            <v>191986.73</v>
          </cell>
          <cell r="S1082">
            <v>115192.04</v>
          </cell>
          <cell r="T1082">
            <v>772682.43</v>
          </cell>
          <cell r="U1082">
            <v>236313.3</v>
          </cell>
          <cell r="V1082">
            <v>152395.68000000011</v>
          </cell>
          <cell r="W1082">
            <v>383973.45</v>
          </cell>
        </row>
        <row r="1083">
          <cell r="A1083" t="str">
            <v>23K363</v>
          </cell>
          <cell r="B1083" t="str">
            <v>No</v>
          </cell>
          <cell r="C1083" t="str">
            <v>No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</row>
        <row r="1084">
          <cell r="A1084" t="str">
            <v>23K392</v>
          </cell>
          <cell r="B1084" t="str">
            <v>No</v>
          </cell>
          <cell r="C1084" t="str">
            <v>Yes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1</v>
          </cell>
          <cell r="N1084">
            <v>15000</v>
          </cell>
          <cell r="O1084">
            <v>15000</v>
          </cell>
          <cell r="P1084">
            <v>0</v>
          </cell>
          <cell r="Q1084">
            <v>0</v>
          </cell>
          <cell r="R1084">
            <v>75000</v>
          </cell>
          <cell r="S1084">
            <v>45000</v>
          </cell>
          <cell r="T1084">
            <v>150000</v>
          </cell>
          <cell r="U1084">
            <v>0</v>
          </cell>
          <cell r="V1084">
            <v>0</v>
          </cell>
          <cell r="W1084">
            <v>150000</v>
          </cell>
        </row>
        <row r="1085">
          <cell r="A1085" t="str">
            <v>23K401</v>
          </cell>
          <cell r="B1085" t="str">
            <v>Yes</v>
          </cell>
          <cell r="C1085" t="str">
            <v>No</v>
          </cell>
          <cell r="D1085">
            <v>30</v>
          </cell>
          <cell r="E1085">
            <v>0</v>
          </cell>
          <cell r="F1085">
            <v>42</v>
          </cell>
          <cell r="G1085">
            <v>0</v>
          </cell>
          <cell r="H1085">
            <v>72</v>
          </cell>
          <cell r="I1085">
            <v>227700.98</v>
          </cell>
          <cell r="J1085">
            <v>627103.67000000004</v>
          </cell>
          <cell r="K1085">
            <v>0</v>
          </cell>
          <cell r="L1085">
            <v>854804.65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</row>
        <row r="1086">
          <cell r="A1086" t="str">
            <v>23K446</v>
          </cell>
          <cell r="B1086" t="str">
            <v>Yes</v>
          </cell>
          <cell r="C1086" t="str">
            <v>No</v>
          </cell>
          <cell r="D1086">
            <v>30</v>
          </cell>
          <cell r="E1086">
            <v>0</v>
          </cell>
          <cell r="F1086">
            <v>42</v>
          </cell>
          <cell r="G1086">
            <v>0</v>
          </cell>
          <cell r="H1086">
            <v>72</v>
          </cell>
          <cell r="I1086">
            <v>90865.17</v>
          </cell>
          <cell r="J1086">
            <v>897117.44</v>
          </cell>
          <cell r="K1086">
            <v>0</v>
          </cell>
          <cell r="L1086">
            <v>987982.61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</row>
        <row r="1087">
          <cell r="A1087" t="str">
            <v>23K493</v>
          </cell>
          <cell r="B1087" t="str">
            <v>No</v>
          </cell>
          <cell r="C1087" t="str">
            <v>Yes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1</v>
          </cell>
          <cell r="N1087">
            <v>732420.99</v>
          </cell>
          <cell r="O1087">
            <v>164927.53</v>
          </cell>
          <cell r="P1087">
            <v>0</v>
          </cell>
          <cell r="Q1087">
            <v>0</v>
          </cell>
          <cell r="R1087">
            <v>169637.64</v>
          </cell>
          <cell r="S1087">
            <v>101782.58</v>
          </cell>
          <cell r="T1087">
            <v>1168768.7400000002</v>
          </cell>
          <cell r="U1087">
            <v>710545.97</v>
          </cell>
          <cell r="V1087">
            <v>458222.77000000025</v>
          </cell>
          <cell r="W1087">
            <v>0</v>
          </cell>
        </row>
        <row r="1088">
          <cell r="A1088" t="str">
            <v>23K514</v>
          </cell>
          <cell r="B1088" t="str">
            <v>No</v>
          </cell>
          <cell r="C1088" t="str">
            <v>No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</row>
        <row r="1089">
          <cell r="A1089" t="str">
            <v>23K518</v>
          </cell>
          <cell r="B1089" t="str">
            <v>No</v>
          </cell>
          <cell r="C1089" t="str">
            <v>No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</row>
        <row r="1090">
          <cell r="A1090" t="str">
            <v>23K522</v>
          </cell>
          <cell r="B1090" t="str">
            <v>No</v>
          </cell>
          <cell r="C1090" t="str">
            <v>No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</row>
        <row r="1091">
          <cell r="A1091" t="str">
            <v>23K599</v>
          </cell>
          <cell r="B1091" t="str">
            <v>Yes</v>
          </cell>
          <cell r="C1091" t="str">
            <v>Yes</v>
          </cell>
          <cell r="D1091">
            <v>30</v>
          </cell>
          <cell r="E1091">
            <v>0</v>
          </cell>
          <cell r="F1091">
            <v>14</v>
          </cell>
          <cell r="G1091">
            <v>0</v>
          </cell>
          <cell r="H1091">
            <v>44</v>
          </cell>
          <cell r="I1091">
            <v>85447.17</v>
          </cell>
          <cell r="J1091">
            <v>411944.95</v>
          </cell>
          <cell r="K1091">
            <v>0</v>
          </cell>
          <cell r="L1091">
            <v>497392.12</v>
          </cell>
          <cell r="M1091">
            <v>1</v>
          </cell>
          <cell r="N1091">
            <v>12772.2</v>
          </cell>
          <cell r="O1091">
            <v>12772.2</v>
          </cell>
          <cell r="P1091">
            <v>0</v>
          </cell>
          <cell r="Q1091">
            <v>0</v>
          </cell>
          <cell r="R1091">
            <v>63861</v>
          </cell>
          <cell r="S1091">
            <v>38316.6</v>
          </cell>
          <cell r="T1091">
            <v>127722</v>
          </cell>
          <cell r="U1091">
            <v>0</v>
          </cell>
          <cell r="V1091">
            <v>0</v>
          </cell>
          <cell r="W1091">
            <v>127722</v>
          </cell>
        </row>
        <row r="1092">
          <cell r="A1092" t="str">
            <v>23K643</v>
          </cell>
          <cell r="B1092" t="str">
            <v>No</v>
          </cell>
          <cell r="C1092" t="str">
            <v>No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</row>
        <row r="1093">
          <cell r="A1093" t="str">
            <v>23K644</v>
          </cell>
          <cell r="B1093" t="str">
            <v>No</v>
          </cell>
          <cell r="C1093" t="str">
            <v>No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</row>
        <row r="1094">
          <cell r="A1094" t="str">
            <v>23K647</v>
          </cell>
          <cell r="B1094" t="str">
            <v>No</v>
          </cell>
          <cell r="C1094" t="str">
            <v>No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</row>
        <row r="1095">
          <cell r="A1095" t="str">
            <v>23K664</v>
          </cell>
          <cell r="B1095" t="str">
            <v>No</v>
          </cell>
          <cell r="C1095" t="str">
            <v>Yes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1</v>
          </cell>
          <cell r="N1095">
            <v>15000</v>
          </cell>
          <cell r="O1095">
            <v>15000</v>
          </cell>
          <cell r="P1095">
            <v>0</v>
          </cell>
          <cell r="Q1095">
            <v>0</v>
          </cell>
          <cell r="R1095">
            <v>75000</v>
          </cell>
          <cell r="S1095">
            <v>45000</v>
          </cell>
          <cell r="T1095">
            <v>150000</v>
          </cell>
          <cell r="U1095">
            <v>0</v>
          </cell>
          <cell r="V1095">
            <v>0</v>
          </cell>
          <cell r="W1095">
            <v>150000</v>
          </cell>
        </row>
        <row r="1096">
          <cell r="A1096" t="str">
            <v>23K668</v>
          </cell>
          <cell r="B1096" t="str">
            <v>No</v>
          </cell>
          <cell r="C1096" t="str">
            <v>No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</row>
        <row r="1097">
          <cell r="A1097" t="str">
            <v>23K671</v>
          </cell>
          <cell r="B1097" t="str">
            <v>No</v>
          </cell>
          <cell r="C1097" t="str">
            <v>No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</row>
        <row r="1098">
          <cell r="A1098" t="str">
            <v>23K697</v>
          </cell>
          <cell r="B1098" t="str">
            <v>No</v>
          </cell>
          <cell r="C1098" t="str">
            <v>No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</row>
        <row r="1099">
          <cell r="A1099" t="str">
            <v>24Q005</v>
          </cell>
          <cell r="B1099" t="str">
            <v>No</v>
          </cell>
          <cell r="C1099" t="str">
            <v>No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</row>
        <row r="1100">
          <cell r="A1100" t="str">
            <v>24Q007</v>
          </cell>
          <cell r="B1100" t="str">
            <v>Yes</v>
          </cell>
          <cell r="C1100" t="str">
            <v>No</v>
          </cell>
          <cell r="D1100">
            <v>45</v>
          </cell>
          <cell r="E1100">
            <v>0</v>
          </cell>
          <cell r="F1100">
            <v>0</v>
          </cell>
          <cell r="G1100">
            <v>0</v>
          </cell>
          <cell r="H1100">
            <v>45</v>
          </cell>
          <cell r="I1100">
            <v>0</v>
          </cell>
          <cell r="J1100">
            <v>522677.94</v>
          </cell>
          <cell r="K1100">
            <v>0</v>
          </cell>
          <cell r="L1100">
            <v>522677.94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</row>
        <row r="1101">
          <cell r="A1101" t="str">
            <v>24Q012</v>
          </cell>
          <cell r="B1101" t="str">
            <v>No</v>
          </cell>
          <cell r="C1101" t="str">
            <v>No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</row>
        <row r="1102">
          <cell r="A1102" t="str">
            <v>24Q013</v>
          </cell>
          <cell r="B1102" t="str">
            <v>No</v>
          </cell>
          <cell r="C1102" t="str">
            <v>No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</row>
        <row r="1103">
          <cell r="A1103" t="str">
            <v>24Q014</v>
          </cell>
          <cell r="B1103" t="str">
            <v>No</v>
          </cell>
          <cell r="C1103" t="str">
            <v>No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</row>
        <row r="1104">
          <cell r="A1104" t="str">
            <v>24Q016</v>
          </cell>
          <cell r="B1104" t="str">
            <v>No</v>
          </cell>
          <cell r="C1104" t="str">
            <v>No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</row>
        <row r="1105">
          <cell r="A1105" t="str">
            <v>24Q019</v>
          </cell>
          <cell r="B1105" t="str">
            <v>No</v>
          </cell>
          <cell r="C1105" t="str">
            <v>Yes</v>
          </cell>
          <cell r="D1105">
            <v>60</v>
          </cell>
          <cell r="E1105">
            <v>0</v>
          </cell>
          <cell r="F1105">
            <v>0</v>
          </cell>
          <cell r="G1105">
            <v>0</v>
          </cell>
          <cell r="H1105">
            <v>60</v>
          </cell>
          <cell r="I1105">
            <v>266197.32</v>
          </cell>
          <cell r="J1105">
            <v>469211.11999999994</v>
          </cell>
          <cell r="K1105">
            <v>0</v>
          </cell>
          <cell r="L1105">
            <v>735408.44</v>
          </cell>
          <cell r="M1105">
            <v>1</v>
          </cell>
          <cell r="N1105">
            <v>12772.2</v>
          </cell>
          <cell r="O1105">
            <v>12772.2</v>
          </cell>
          <cell r="P1105">
            <v>0</v>
          </cell>
          <cell r="Q1105">
            <v>0</v>
          </cell>
          <cell r="R1105">
            <v>63861</v>
          </cell>
          <cell r="S1105">
            <v>38316.6</v>
          </cell>
          <cell r="T1105">
            <v>127722</v>
          </cell>
          <cell r="U1105">
            <v>0</v>
          </cell>
          <cell r="V1105">
            <v>0</v>
          </cell>
          <cell r="W1105">
            <v>127722</v>
          </cell>
        </row>
        <row r="1106">
          <cell r="A1106" t="str">
            <v>24Q028</v>
          </cell>
          <cell r="B1106" t="str">
            <v>Yes</v>
          </cell>
          <cell r="C1106" t="str">
            <v>No</v>
          </cell>
          <cell r="D1106">
            <v>15</v>
          </cell>
          <cell r="E1106">
            <v>0</v>
          </cell>
          <cell r="F1106">
            <v>0</v>
          </cell>
          <cell r="G1106">
            <v>0</v>
          </cell>
          <cell r="H1106">
            <v>15</v>
          </cell>
          <cell r="I1106">
            <v>79098.100000000006</v>
          </cell>
          <cell r="J1106">
            <v>295905.13</v>
          </cell>
          <cell r="K1106">
            <v>0</v>
          </cell>
          <cell r="L1106">
            <v>375003.23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</row>
        <row r="1107">
          <cell r="A1107" t="str">
            <v>24Q049</v>
          </cell>
          <cell r="B1107" t="str">
            <v>No</v>
          </cell>
          <cell r="C1107" t="str">
            <v>No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</row>
        <row r="1108">
          <cell r="A1108" t="str">
            <v>24Q058</v>
          </cell>
          <cell r="B1108" t="str">
            <v>Yes</v>
          </cell>
          <cell r="C1108" t="str">
            <v>No</v>
          </cell>
          <cell r="D1108">
            <v>30</v>
          </cell>
          <cell r="E1108">
            <v>0</v>
          </cell>
          <cell r="F1108">
            <v>0</v>
          </cell>
          <cell r="G1108">
            <v>0</v>
          </cell>
          <cell r="H1108">
            <v>30</v>
          </cell>
          <cell r="I1108">
            <v>294153.75</v>
          </cell>
          <cell r="J1108">
            <v>94235.43</v>
          </cell>
          <cell r="K1108">
            <v>0</v>
          </cell>
          <cell r="L1108">
            <v>388389.18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</row>
        <row r="1109">
          <cell r="A1109" t="str">
            <v>24Q061</v>
          </cell>
          <cell r="B1109" t="str">
            <v>No</v>
          </cell>
          <cell r="C1109" t="str">
            <v>No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</row>
        <row r="1110">
          <cell r="A1110" t="str">
            <v>24Q068</v>
          </cell>
          <cell r="B1110" t="str">
            <v>Yes</v>
          </cell>
          <cell r="C1110" t="str">
            <v>No</v>
          </cell>
          <cell r="D1110">
            <v>45</v>
          </cell>
          <cell r="E1110">
            <v>0</v>
          </cell>
          <cell r="F1110">
            <v>0</v>
          </cell>
          <cell r="G1110">
            <v>0</v>
          </cell>
          <cell r="H1110">
            <v>45</v>
          </cell>
          <cell r="I1110">
            <v>1103566.1100000001</v>
          </cell>
          <cell r="J1110">
            <v>463872.64999999991</v>
          </cell>
          <cell r="K1110">
            <v>0</v>
          </cell>
          <cell r="L1110">
            <v>1567438.76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</row>
        <row r="1111">
          <cell r="A1111" t="str">
            <v>24Q071</v>
          </cell>
          <cell r="B1111" t="str">
            <v>Yes</v>
          </cell>
          <cell r="C1111" t="str">
            <v>No</v>
          </cell>
          <cell r="D1111">
            <v>60</v>
          </cell>
          <cell r="E1111">
            <v>0</v>
          </cell>
          <cell r="F1111">
            <v>0</v>
          </cell>
          <cell r="G1111">
            <v>0</v>
          </cell>
          <cell r="H1111">
            <v>60</v>
          </cell>
          <cell r="I1111">
            <v>462582.64</v>
          </cell>
          <cell r="J1111">
            <v>454802.89</v>
          </cell>
          <cell r="K1111">
            <v>0</v>
          </cell>
          <cell r="L1111">
            <v>917385.53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</row>
        <row r="1112">
          <cell r="A1112" t="str">
            <v>24Q073</v>
          </cell>
          <cell r="B1112" t="str">
            <v>No</v>
          </cell>
          <cell r="C1112" t="str">
            <v>No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</row>
        <row r="1113">
          <cell r="A1113" t="str">
            <v>24Q077</v>
          </cell>
          <cell r="B1113" t="str">
            <v>No</v>
          </cell>
          <cell r="C1113" t="str">
            <v>No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</row>
        <row r="1114">
          <cell r="A1114" t="str">
            <v>24Q081</v>
          </cell>
          <cell r="B1114" t="str">
            <v>Yes</v>
          </cell>
          <cell r="C1114" t="str">
            <v>No</v>
          </cell>
          <cell r="D1114">
            <v>45</v>
          </cell>
          <cell r="E1114">
            <v>0</v>
          </cell>
          <cell r="F1114">
            <v>0</v>
          </cell>
          <cell r="G1114">
            <v>0</v>
          </cell>
          <cell r="H1114">
            <v>45</v>
          </cell>
          <cell r="I1114">
            <v>242421.83</v>
          </cell>
          <cell r="J1114">
            <v>336460.75</v>
          </cell>
          <cell r="K1114">
            <v>0</v>
          </cell>
          <cell r="L1114">
            <v>578882.57999999996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</row>
        <row r="1115">
          <cell r="A1115" t="str">
            <v>24Q087</v>
          </cell>
          <cell r="B1115" t="str">
            <v>Yes</v>
          </cell>
          <cell r="C1115" t="str">
            <v>No</v>
          </cell>
          <cell r="D1115">
            <v>76</v>
          </cell>
          <cell r="E1115">
            <v>0</v>
          </cell>
          <cell r="F1115">
            <v>0</v>
          </cell>
          <cell r="G1115">
            <v>0</v>
          </cell>
          <cell r="H1115">
            <v>76</v>
          </cell>
          <cell r="I1115">
            <v>565436.54</v>
          </cell>
          <cell r="J1115">
            <v>539007.16999999993</v>
          </cell>
          <cell r="K1115">
            <v>0</v>
          </cell>
          <cell r="L1115">
            <v>1104443.71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</row>
        <row r="1116">
          <cell r="A1116" t="str">
            <v>24Q088</v>
          </cell>
          <cell r="B1116" t="str">
            <v>Yes</v>
          </cell>
          <cell r="C1116" t="str">
            <v>No</v>
          </cell>
          <cell r="D1116">
            <v>30</v>
          </cell>
          <cell r="E1116">
            <v>0</v>
          </cell>
          <cell r="F1116">
            <v>0</v>
          </cell>
          <cell r="G1116">
            <v>0</v>
          </cell>
          <cell r="H1116">
            <v>30</v>
          </cell>
          <cell r="I1116">
            <v>670404.77</v>
          </cell>
          <cell r="J1116">
            <v>986474.14999999991</v>
          </cell>
          <cell r="K1116">
            <v>0</v>
          </cell>
          <cell r="L1116">
            <v>1656878.92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W1116">
            <v>0</v>
          </cell>
        </row>
        <row r="1117">
          <cell r="A1117" t="str">
            <v>24Q089</v>
          </cell>
          <cell r="B1117" t="str">
            <v>No</v>
          </cell>
          <cell r="C1117" t="str">
            <v>No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</row>
        <row r="1118">
          <cell r="A1118" t="str">
            <v>24Q091</v>
          </cell>
          <cell r="B1118" t="str">
            <v>Yes</v>
          </cell>
          <cell r="C1118" t="str">
            <v>No</v>
          </cell>
          <cell r="D1118">
            <v>90</v>
          </cell>
          <cell r="E1118">
            <v>0</v>
          </cell>
          <cell r="F1118">
            <v>0</v>
          </cell>
          <cell r="G1118">
            <v>0</v>
          </cell>
          <cell r="H1118">
            <v>90</v>
          </cell>
          <cell r="I1118">
            <v>219511.44</v>
          </cell>
          <cell r="J1118">
            <v>1095111.22</v>
          </cell>
          <cell r="K1118">
            <v>0</v>
          </cell>
          <cell r="L1118">
            <v>1314622.6599999999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</row>
        <row r="1119">
          <cell r="A1119" t="str">
            <v>24Q093</v>
          </cell>
          <cell r="B1119" t="str">
            <v>No</v>
          </cell>
          <cell r="C1119" t="str">
            <v>No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</row>
        <row r="1120">
          <cell r="A1120" t="str">
            <v>24Q102</v>
          </cell>
          <cell r="B1120" t="str">
            <v>Yes</v>
          </cell>
          <cell r="C1120" t="str">
            <v>No</v>
          </cell>
          <cell r="D1120">
            <v>30</v>
          </cell>
          <cell r="E1120">
            <v>0</v>
          </cell>
          <cell r="F1120">
            <v>0</v>
          </cell>
          <cell r="G1120">
            <v>0</v>
          </cell>
          <cell r="H1120">
            <v>30</v>
          </cell>
          <cell r="I1120">
            <v>285451.34999999998</v>
          </cell>
          <cell r="J1120">
            <v>154357.70000000001</v>
          </cell>
          <cell r="K1120">
            <v>0</v>
          </cell>
          <cell r="L1120">
            <v>439809.05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</row>
        <row r="1121">
          <cell r="A1121" t="str">
            <v>24Q110</v>
          </cell>
          <cell r="B1121" t="str">
            <v>No</v>
          </cell>
          <cell r="C1121" t="str">
            <v>No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</row>
        <row r="1122">
          <cell r="A1122" t="str">
            <v>24Q113</v>
          </cell>
          <cell r="B1122" t="str">
            <v>Yes</v>
          </cell>
          <cell r="C1122" t="str">
            <v>No</v>
          </cell>
          <cell r="D1122">
            <v>30</v>
          </cell>
          <cell r="E1122">
            <v>0</v>
          </cell>
          <cell r="F1122">
            <v>0</v>
          </cell>
          <cell r="G1122">
            <v>0</v>
          </cell>
          <cell r="H1122">
            <v>30</v>
          </cell>
          <cell r="I1122">
            <v>135106.57999999999</v>
          </cell>
          <cell r="J1122">
            <v>238144.81000000003</v>
          </cell>
          <cell r="K1122">
            <v>0</v>
          </cell>
          <cell r="L1122">
            <v>373251.39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</row>
        <row r="1123">
          <cell r="A1123" t="str">
            <v>24Q119</v>
          </cell>
          <cell r="B1123" t="str">
            <v>No</v>
          </cell>
          <cell r="C1123" t="str">
            <v>No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</row>
        <row r="1124">
          <cell r="A1124" t="str">
            <v>24Q125</v>
          </cell>
          <cell r="B1124" t="str">
            <v>No</v>
          </cell>
          <cell r="C1124" t="str">
            <v>No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</row>
        <row r="1125">
          <cell r="A1125" t="str">
            <v>24Q128</v>
          </cell>
          <cell r="B1125" t="str">
            <v>No</v>
          </cell>
          <cell r="C1125" t="str">
            <v>No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</row>
        <row r="1126">
          <cell r="A1126" t="str">
            <v>24Q143</v>
          </cell>
          <cell r="B1126" t="str">
            <v>No</v>
          </cell>
          <cell r="C1126" t="str">
            <v>No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</row>
        <row r="1127">
          <cell r="A1127" t="str">
            <v>24Q153</v>
          </cell>
          <cell r="B1127" t="str">
            <v>Yes</v>
          </cell>
          <cell r="C1127" t="str">
            <v>No</v>
          </cell>
          <cell r="D1127">
            <v>45</v>
          </cell>
          <cell r="E1127">
            <v>0</v>
          </cell>
          <cell r="F1127">
            <v>0</v>
          </cell>
          <cell r="G1127">
            <v>0</v>
          </cell>
          <cell r="H1127">
            <v>45</v>
          </cell>
          <cell r="I1127">
            <v>362403.84000000003</v>
          </cell>
          <cell r="J1127">
            <v>180487.18</v>
          </cell>
          <cell r="K1127">
            <v>0</v>
          </cell>
          <cell r="L1127">
            <v>542891.02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</row>
        <row r="1128">
          <cell r="A1128" t="str">
            <v>24Q199</v>
          </cell>
          <cell r="B1128" t="str">
            <v>Yes</v>
          </cell>
          <cell r="C1128" t="str">
            <v>No</v>
          </cell>
          <cell r="D1128">
            <v>76</v>
          </cell>
          <cell r="E1128">
            <v>0</v>
          </cell>
          <cell r="F1128">
            <v>0</v>
          </cell>
          <cell r="G1128">
            <v>0</v>
          </cell>
          <cell r="H1128">
            <v>76</v>
          </cell>
          <cell r="I1128">
            <v>689238.55</v>
          </cell>
          <cell r="J1128">
            <v>294414.83999999997</v>
          </cell>
          <cell r="K1128">
            <v>0</v>
          </cell>
          <cell r="L1128">
            <v>983653.39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</row>
        <row r="1129">
          <cell r="A1129" t="str">
            <v>24Q211</v>
          </cell>
          <cell r="B1129" t="str">
            <v>Yes</v>
          </cell>
          <cell r="C1129" t="str">
            <v>No</v>
          </cell>
          <cell r="D1129">
            <v>30</v>
          </cell>
          <cell r="E1129">
            <v>0</v>
          </cell>
          <cell r="F1129">
            <v>0</v>
          </cell>
          <cell r="G1129">
            <v>0</v>
          </cell>
          <cell r="H1129">
            <v>30</v>
          </cell>
          <cell r="I1129">
            <v>119365.05</v>
          </cell>
          <cell r="J1129">
            <v>210398.09000000003</v>
          </cell>
          <cell r="K1129">
            <v>0</v>
          </cell>
          <cell r="L1129">
            <v>329763.14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</row>
        <row r="1130">
          <cell r="A1130" t="str">
            <v>24Q229</v>
          </cell>
          <cell r="B1130" t="str">
            <v>Yes</v>
          </cell>
          <cell r="C1130" t="str">
            <v>No</v>
          </cell>
          <cell r="D1130">
            <v>30</v>
          </cell>
          <cell r="E1130">
            <v>0</v>
          </cell>
          <cell r="F1130">
            <v>0</v>
          </cell>
          <cell r="G1130">
            <v>0</v>
          </cell>
          <cell r="H1130">
            <v>30</v>
          </cell>
          <cell r="I1130">
            <v>272919.59999999998</v>
          </cell>
          <cell r="J1130">
            <v>100158.71000000002</v>
          </cell>
          <cell r="K1130">
            <v>0</v>
          </cell>
          <cell r="L1130">
            <v>373078.31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</row>
        <row r="1131">
          <cell r="A1131" t="str">
            <v>24Q236</v>
          </cell>
          <cell r="B1131" t="str">
            <v>No</v>
          </cell>
          <cell r="C1131" t="str">
            <v>No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</row>
        <row r="1132">
          <cell r="A1132" t="str">
            <v>24Q239</v>
          </cell>
          <cell r="B1132" t="str">
            <v>Yes</v>
          </cell>
          <cell r="C1132" t="str">
            <v>No</v>
          </cell>
          <cell r="D1132">
            <v>45</v>
          </cell>
          <cell r="E1132">
            <v>0</v>
          </cell>
          <cell r="F1132">
            <v>0</v>
          </cell>
          <cell r="G1132">
            <v>0</v>
          </cell>
          <cell r="H1132">
            <v>45</v>
          </cell>
          <cell r="I1132">
            <v>483793.05</v>
          </cell>
          <cell r="J1132">
            <v>75720.090000000026</v>
          </cell>
          <cell r="K1132">
            <v>0</v>
          </cell>
          <cell r="L1132">
            <v>559513.14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</row>
        <row r="1133">
          <cell r="A1133" t="str">
            <v>24Q264</v>
          </cell>
          <cell r="B1133" t="str">
            <v>No</v>
          </cell>
          <cell r="C1133" t="str">
            <v>No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</row>
        <row r="1134">
          <cell r="A1134" t="str">
            <v>24Q267</v>
          </cell>
          <cell r="B1134" t="str">
            <v>No</v>
          </cell>
          <cell r="C1134" t="str">
            <v>No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</row>
        <row r="1135">
          <cell r="A1135" t="str">
            <v>24Q290</v>
          </cell>
          <cell r="B1135" t="str">
            <v>Yes</v>
          </cell>
          <cell r="C1135" t="str">
            <v>No</v>
          </cell>
          <cell r="D1135">
            <v>30</v>
          </cell>
          <cell r="E1135">
            <v>0</v>
          </cell>
          <cell r="F1135">
            <v>0</v>
          </cell>
          <cell r="G1135">
            <v>0</v>
          </cell>
          <cell r="H1135">
            <v>30</v>
          </cell>
          <cell r="I1135">
            <v>289458.38</v>
          </cell>
          <cell r="J1135">
            <v>60111.909999999974</v>
          </cell>
          <cell r="K1135">
            <v>0</v>
          </cell>
          <cell r="L1135">
            <v>349570.29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</row>
        <row r="1136">
          <cell r="A1136" t="str">
            <v>24Q293</v>
          </cell>
          <cell r="B1136" t="str">
            <v>No</v>
          </cell>
          <cell r="C1136" t="str">
            <v>No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</row>
        <row r="1137">
          <cell r="A1137" t="str">
            <v>24Q296</v>
          </cell>
          <cell r="B1137" t="str">
            <v>No</v>
          </cell>
          <cell r="C1137" t="str">
            <v>Yes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1</v>
          </cell>
          <cell r="N1137">
            <v>867835.62</v>
          </cell>
          <cell r="O1137">
            <v>196969.74</v>
          </cell>
          <cell r="P1137">
            <v>0</v>
          </cell>
          <cell r="Q1137">
            <v>0</v>
          </cell>
          <cell r="R1137">
            <v>179848.68</v>
          </cell>
          <cell r="S1137">
            <v>107909.21</v>
          </cell>
          <cell r="T1137">
            <v>1352563.2499999998</v>
          </cell>
          <cell r="U1137">
            <v>822282.74</v>
          </cell>
          <cell r="V1137">
            <v>530280.50999999978</v>
          </cell>
          <cell r="W1137">
            <v>0</v>
          </cell>
        </row>
        <row r="1138">
          <cell r="A1138" t="str">
            <v>24Q299</v>
          </cell>
          <cell r="B1138" t="str">
            <v>No</v>
          </cell>
          <cell r="C1138" t="str">
            <v>No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</row>
        <row r="1139">
          <cell r="A1139" t="str">
            <v>24Q305</v>
          </cell>
          <cell r="B1139" t="str">
            <v>Yes</v>
          </cell>
          <cell r="C1139" t="str">
            <v>No</v>
          </cell>
          <cell r="D1139">
            <v>60</v>
          </cell>
          <cell r="E1139">
            <v>0</v>
          </cell>
          <cell r="F1139">
            <v>0</v>
          </cell>
          <cell r="G1139">
            <v>0</v>
          </cell>
          <cell r="H1139">
            <v>60</v>
          </cell>
          <cell r="I1139">
            <v>551961.9</v>
          </cell>
          <cell r="J1139">
            <v>133890.15000000002</v>
          </cell>
          <cell r="K1139">
            <v>0</v>
          </cell>
          <cell r="L1139">
            <v>685852.05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</row>
        <row r="1140">
          <cell r="A1140" t="str">
            <v>24Q307</v>
          </cell>
          <cell r="B1140" t="str">
            <v>No</v>
          </cell>
          <cell r="C1140" t="str">
            <v>No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</row>
        <row r="1141">
          <cell r="A1141" t="str">
            <v>24Q311</v>
          </cell>
          <cell r="B1141" t="str">
            <v>No</v>
          </cell>
          <cell r="C1141" t="str">
            <v>No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</row>
        <row r="1142">
          <cell r="A1142" t="str">
            <v>24Q330</v>
          </cell>
          <cell r="B1142" t="str">
            <v>No</v>
          </cell>
          <cell r="C1142" t="str">
            <v>No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</row>
        <row r="1143">
          <cell r="A1143" t="str">
            <v>24Q343</v>
          </cell>
          <cell r="B1143" t="str">
            <v>No</v>
          </cell>
          <cell r="C1143" t="str">
            <v>No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</row>
        <row r="1144">
          <cell r="A1144" t="str">
            <v>24Q455</v>
          </cell>
          <cell r="B1144" t="str">
            <v>No</v>
          </cell>
          <cell r="C1144" t="str">
            <v>No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</row>
        <row r="1145">
          <cell r="A1145" t="str">
            <v>24Q485</v>
          </cell>
          <cell r="B1145" t="str">
            <v>No</v>
          </cell>
          <cell r="C1145" t="str">
            <v>No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</row>
        <row r="1146">
          <cell r="A1146" t="str">
            <v>24Q520</v>
          </cell>
          <cell r="B1146" t="str">
            <v>No</v>
          </cell>
          <cell r="C1146" t="str">
            <v>No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</row>
        <row r="1147">
          <cell r="A1147" t="str">
            <v>24Q530</v>
          </cell>
          <cell r="B1147" t="str">
            <v>No</v>
          </cell>
          <cell r="C1147" t="str">
            <v>No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</row>
        <row r="1148">
          <cell r="A1148" t="str">
            <v>24Q550</v>
          </cell>
          <cell r="B1148" t="str">
            <v>No</v>
          </cell>
          <cell r="C1148" t="str">
            <v>No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</row>
        <row r="1149">
          <cell r="A1149" t="str">
            <v>24Q560</v>
          </cell>
          <cell r="B1149" t="str">
            <v>No</v>
          </cell>
          <cell r="C1149" t="str">
            <v>No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</row>
        <row r="1150">
          <cell r="A1150" t="str">
            <v>24Q585</v>
          </cell>
          <cell r="B1150" t="str">
            <v>No</v>
          </cell>
          <cell r="C1150" t="str">
            <v>No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</row>
        <row r="1151">
          <cell r="A1151" t="str">
            <v>24Q600</v>
          </cell>
          <cell r="B1151" t="str">
            <v>No</v>
          </cell>
          <cell r="C1151" t="str">
            <v>Yes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1</v>
          </cell>
          <cell r="N1151">
            <v>922989.57</v>
          </cell>
          <cell r="O1151">
            <v>16666.7</v>
          </cell>
          <cell r="P1151">
            <v>0</v>
          </cell>
          <cell r="Q1151">
            <v>0</v>
          </cell>
          <cell r="R1151">
            <v>83333.5</v>
          </cell>
          <cell r="S1151">
            <v>50000.1</v>
          </cell>
          <cell r="T1151">
            <v>1072989.8699999999</v>
          </cell>
          <cell r="U1151">
            <v>652317.78</v>
          </cell>
          <cell r="V1151">
            <v>420672.08999999985</v>
          </cell>
          <cell r="W1151">
            <v>0</v>
          </cell>
        </row>
        <row r="1152">
          <cell r="A1152" t="str">
            <v>24Q610</v>
          </cell>
          <cell r="B1152" t="str">
            <v>No</v>
          </cell>
          <cell r="C1152" t="str">
            <v>No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</row>
        <row r="1153">
          <cell r="A1153" t="str">
            <v>24Q744</v>
          </cell>
          <cell r="B1153" t="str">
            <v>No</v>
          </cell>
          <cell r="C1153" t="str">
            <v>No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</row>
        <row r="1154">
          <cell r="A1154" t="str">
            <v>24QP24</v>
          </cell>
          <cell r="B1154" t="str">
            <v>Yes</v>
          </cell>
          <cell r="C1154" t="str">
            <v>No</v>
          </cell>
          <cell r="D1154">
            <v>728</v>
          </cell>
          <cell r="E1154">
            <v>0</v>
          </cell>
          <cell r="F1154">
            <v>0</v>
          </cell>
          <cell r="G1154">
            <v>0</v>
          </cell>
          <cell r="H1154">
            <v>728</v>
          </cell>
          <cell r="I1154">
            <v>2665488.2200000002</v>
          </cell>
          <cell r="J1154">
            <v>16693152.83</v>
          </cell>
          <cell r="K1154">
            <v>0</v>
          </cell>
          <cell r="L1154">
            <v>19358641.050000001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0</v>
          </cell>
        </row>
        <row r="1155">
          <cell r="A1155" t="str">
            <v>25Q020</v>
          </cell>
          <cell r="B1155" t="str">
            <v>Yes</v>
          </cell>
          <cell r="C1155" t="str">
            <v>No</v>
          </cell>
          <cell r="D1155">
            <v>90</v>
          </cell>
          <cell r="E1155">
            <v>0</v>
          </cell>
          <cell r="F1155">
            <v>0</v>
          </cell>
          <cell r="G1155">
            <v>0</v>
          </cell>
          <cell r="H1155">
            <v>90</v>
          </cell>
          <cell r="I1155">
            <v>240580.39</v>
          </cell>
          <cell r="J1155">
            <v>874632.44000000006</v>
          </cell>
          <cell r="K1155">
            <v>0</v>
          </cell>
          <cell r="L1155">
            <v>1115212.83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</row>
        <row r="1156">
          <cell r="A1156" t="str">
            <v>25Q021</v>
          </cell>
          <cell r="B1156" t="str">
            <v>Yes</v>
          </cell>
          <cell r="C1156" t="str">
            <v>No</v>
          </cell>
          <cell r="D1156">
            <v>76</v>
          </cell>
          <cell r="E1156">
            <v>0</v>
          </cell>
          <cell r="F1156">
            <v>0</v>
          </cell>
          <cell r="G1156">
            <v>0</v>
          </cell>
          <cell r="H1156">
            <v>76</v>
          </cell>
          <cell r="I1156">
            <v>262568.34000000003</v>
          </cell>
          <cell r="J1156">
            <v>698219.08000000007</v>
          </cell>
          <cell r="K1156">
            <v>0</v>
          </cell>
          <cell r="L1156">
            <v>960787.42000000016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</row>
        <row r="1157">
          <cell r="A1157" t="str">
            <v>25Q022</v>
          </cell>
          <cell r="B1157" t="str">
            <v>Yes</v>
          </cell>
          <cell r="C1157" t="str">
            <v>No</v>
          </cell>
          <cell r="D1157">
            <v>15</v>
          </cell>
          <cell r="E1157">
            <v>0</v>
          </cell>
          <cell r="F1157">
            <v>0</v>
          </cell>
          <cell r="G1157">
            <v>0</v>
          </cell>
          <cell r="H1157">
            <v>15</v>
          </cell>
          <cell r="I1157">
            <v>127765.52</v>
          </cell>
          <cell r="J1157">
            <v>39764.050000000003</v>
          </cell>
          <cell r="K1157">
            <v>0</v>
          </cell>
          <cell r="L1157">
            <v>167529.57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</row>
        <row r="1158">
          <cell r="A1158" t="str">
            <v>25Q024</v>
          </cell>
          <cell r="B1158" t="str">
            <v>Yes</v>
          </cell>
          <cell r="C1158" t="str">
            <v>No</v>
          </cell>
          <cell r="D1158">
            <v>45</v>
          </cell>
          <cell r="E1158">
            <v>0</v>
          </cell>
          <cell r="F1158">
            <v>0</v>
          </cell>
          <cell r="G1158">
            <v>0</v>
          </cell>
          <cell r="H1158">
            <v>45</v>
          </cell>
          <cell r="I1158">
            <v>182615.65</v>
          </cell>
          <cell r="J1158">
            <v>321886.39</v>
          </cell>
          <cell r="K1158">
            <v>0</v>
          </cell>
          <cell r="L1158">
            <v>504502.04000000004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</row>
        <row r="1159">
          <cell r="A1159" t="str">
            <v>25Q025</v>
          </cell>
          <cell r="B1159" t="str">
            <v>No</v>
          </cell>
          <cell r="C1159" t="str">
            <v>No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</row>
        <row r="1160">
          <cell r="A1160" t="str">
            <v>25Q029</v>
          </cell>
          <cell r="B1160" t="str">
            <v>Yes</v>
          </cell>
          <cell r="C1160" t="str">
            <v>No</v>
          </cell>
          <cell r="D1160">
            <v>30</v>
          </cell>
          <cell r="E1160">
            <v>0</v>
          </cell>
          <cell r="F1160">
            <v>0</v>
          </cell>
          <cell r="G1160">
            <v>0</v>
          </cell>
          <cell r="H1160">
            <v>30</v>
          </cell>
          <cell r="I1160">
            <v>289489.46999999997</v>
          </cell>
          <cell r="J1160">
            <v>67626</v>
          </cell>
          <cell r="K1160">
            <v>0</v>
          </cell>
          <cell r="L1160">
            <v>357115.47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</row>
        <row r="1161">
          <cell r="A1161" t="str">
            <v>25Q032</v>
          </cell>
          <cell r="B1161" t="str">
            <v>Yes</v>
          </cell>
          <cell r="C1161" t="str">
            <v>No</v>
          </cell>
          <cell r="D1161">
            <v>30</v>
          </cell>
          <cell r="E1161">
            <v>0</v>
          </cell>
          <cell r="F1161">
            <v>0</v>
          </cell>
          <cell r="G1161">
            <v>0</v>
          </cell>
          <cell r="H1161">
            <v>30</v>
          </cell>
          <cell r="I1161">
            <v>275832.53999999998</v>
          </cell>
          <cell r="J1161">
            <v>87973.43</v>
          </cell>
          <cell r="K1161">
            <v>0</v>
          </cell>
          <cell r="L1161">
            <v>363805.97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</row>
        <row r="1162">
          <cell r="A1162" t="str">
            <v>25Q079</v>
          </cell>
          <cell r="B1162" t="str">
            <v>Yes</v>
          </cell>
          <cell r="C1162" t="str">
            <v>No</v>
          </cell>
          <cell r="D1162">
            <v>30</v>
          </cell>
          <cell r="E1162">
            <v>0</v>
          </cell>
          <cell r="F1162">
            <v>0</v>
          </cell>
          <cell r="G1162">
            <v>0</v>
          </cell>
          <cell r="H1162">
            <v>30</v>
          </cell>
          <cell r="I1162">
            <v>303330.77</v>
          </cell>
          <cell r="J1162">
            <v>58941.27999999997</v>
          </cell>
          <cell r="K1162">
            <v>0</v>
          </cell>
          <cell r="L1162">
            <v>362272.05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</row>
        <row r="1163">
          <cell r="A1163" t="str">
            <v>25Q107</v>
          </cell>
          <cell r="B1163" t="str">
            <v>Yes</v>
          </cell>
          <cell r="C1163" t="str">
            <v>No</v>
          </cell>
          <cell r="D1163">
            <v>60</v>
          </cell>
          <cell r="E1163">
            <v>0</v>
          </cell>
          <cell r="F1163">
            <v>0</v>
          </cell>
          <cell r="G1163">
            <v>0</v>
          </cell>
          <cell r="H1163">
            <v>60</v>
          </cell>
          <cell r="I1163">
            <v>190037.87</v>
          </cell>
          <cell r="J1163">
            <v>544720.96</v>
          </cell>
          <cell r="K1163">
            <v>0</v>
          </cell>
          <cell r="L1163">
            <v>734758.83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</row>
        <row r="1164">
          <cell r="A1164" t="str">
            <v>25Q120</v>
          </cell>
          <cell r="B1164" t="str">
            <v>Yes</v>
          </cell>
          <cell r="C1164" t="str">
            <v>No</v>
          </cell>
          <cell r="D1164">
            <v>45</v>
          </cell>
          <cell r="E1164">
            <v>0</v>
          </cell>
          <cell r="F1164">
            <v>0</v>
          </cell>
          <cell r="G1164">
            <v>0</v>
          </cell>
          <cell r="H1164">
            <v>45</v>
          </cell>
          <cell r="I1164">
            <v>157885.1</v>
          </cell>
          <cell r="J1164">
            <v>379885.32000000007</v>
          </cell>
          <cell r="K1164">
            <v>0</v>
          </cell>
          <cell r="L1164">
            <v>537770.42000000004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</row>
        <row r="1165">
          <cell r="A1165" t="str">
            <v>25Q129</v>
          </cell>
          <cell r="B1165" t="str">
            <v>No</v>
          </cell>
          <cell r="C1165" t="str">
            <v>No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</row>
        <row r="1166">
          <cell r="A1166" t="str">
            <v>25Q130</v>
          </cell>
          <cell r="B1166" t="str">
            <v>Yes</v>
          </cell>
          <cell r="C1166" t="str">
            <v>No</v>
          </cell>
          <cell r="D1166">
            <v>30</v>
          </cell>
          <cell r="E1166">
            <v>0</v>
          </cell>
          <cell r="F1166">
            <v>0</v>
          </cell>
          <cell r="G1166">
            <v>0</v>
          </cell>
          <cell r="H1166">
            <v>30</v>
          </cell>
          <cell r="I1166">
            <v>46704.46</v>
          </cell>
          <cell r="J1166">
            <v>335212.32999999996</v>
          </cell>
          <cell r="K1166">
            <v>0</v>
          </cell>
          <cell r="L1166">
            <v>381916.79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</row>
        <row r="1167">
          <cell r="A1167" t="str">
            <v>25Q154</v>
          </cell>
          <cell r="B1167" t="str">
            <v>Yes</v>
          </cell>
          <cell r="C1167" t="str">
            <v>No</v>
          </cell>
          <cell r="D1167">
            <v>30</v>
          </cell>
          <cell r="E1167">
            <v>0</v>
          </cell>
          <cell r="F1167">
            <v>0</v>
          </cell>
          <cell r="G1167">
            <v>0</v>
          </cell>
          <cell r="H1167">
            <v>30</v>
          </cell>
          <cell r="I1167">
            <v>91809.71</v>
          </cell>
          <cell r="J1167">
            <v>291978.86</v>
          </cell>
          <cell r="K1167">
            <v>0</v>
          </cell>
          <cell r="L1167">
            <v>383788.57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</row>
        <row r="1168">
          <cell r="A1168" t="str">
            <v>25Q163</v>
          </cell>
          <cell r="B1168" t="str">
            <v>Yes</v>
          </cell>
          <cell r="C1168" t="str">
            <v>No</v>
          </cell>
          <cell r="D1168">
            <v>60</v>
          </cell>
          <cell r="E1168">
            <v>0</v>
          </cell>
          <cell r="F1168">
            <v>0</v>
          </cell>
          <cell r="G1168">
            <v>0</v>
          </cell>
          <cell r="H1168">
            <v>60</v>
          </cell>
          <cell r="I1168">
            <v>520085.91</v>
          </cell>
          <cell r="J1168">
            <v>190472.62000000005</v>
          </cell>
          <cell r="K1168">
            <v>0</v>
          </cell>
          <cell r="L1168">
            <v>710558.53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</row>
        <row r="1169">
          <cell r="A1169" t="str">
            <v>25Q164</v>
          </cell>
          <cell r="B1169" t="str">
            <v>Yes</v>
          </cell>
          <cell r="C1169" t="str">
            <v>No</v>
          </cell>
          <cell r="D1169">
            <v>30</v>
          </cell>
          <cell r="E1169">
            <v>0</v>
          </cell>
          <cell r="F1169">
            <v>0</v>
          </cell>
          <cell r="G1169">
            <v>0</v>
          </cell>
          <cell r="H1169">
            <v>30</v>
          </cell>
          <cell r="I1169">
            <v>280940.87</v>
          </cell>
          <cell r="J1169">
            <v>82681.359999999986</v>
          </cell>
          <cell r="K1169">
            <v>0</v>
          </cell>
          <cell r="L1169">
            <v>363622.23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</row>
        <row r="1170">
          <cell r="A1170" t="str">
            <v>25Q165</v>
          </cell>
          <cell r="B1170" t="str">
            <v>Yes</v>
          </cell>
          <cell r="C1170" t="str">
            <v>No</v>
          </cell>
          <cell r="D1170">
            <v>45</v>
          </cell>
          <cell r="E1170">
            <v>0</v>
          </cell>
          <cell r="F1170">
            <v>0</v>
          </cell>
          <cell r="G1170">
            <v>0</v>
          </cell>
          <cell r="H1170">
            <v>45</v>
          </cell>
          <cell r="I1170">
            <v>127166.53</v>
          </cell>
          <cell r="J1170">
            <v>585744.88</v>
          </cell>
          <cell r="K1170">
            <v>0</v>
          </cell>
          <cell r="L1170">
            <v>712911.41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0</v>
          </cell>
        </row>
        <row r="1171">
          <cell r="A1171" t="str">
            <v>25Q169</v>
          </cell>
          <cell r="B1171" t="str">
            <v>No</v>
          </cell>
          <cell r="C1171" t="str">
            <v>No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</row>
        <row r="1172">
          <cell r="A1172" t="str">
            <v>25Q184</v>
          </cell>
          <cell r="B1172" t="str">
            <v>Yes</v>
          </cell>
          <cell r="C1172" t="str">
            <v>No</v>
          </cell>
          <cell r="D1172">
            <v>30</v>
          </cell>
          <cell r="E1172">
            <v>0</v>
          </cell>
          <cell r="F1172">
            <v>0</v>
          </cell>
          <cell r="G1172">
            <v>0</v>
          </cell>
          <cell r="H1172">
            <v>30</v>
          </cell>
          <cell r="I1172">
            <v>103777.89</v>
          </cell>
          <cell r="J1172">
            <v>259896.5</v>
          </cell>
          <cell r="K1172">
            <v>0</v>
          </cell>
          <cell r="L1172">
            <v>363674.39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</row>
        <row r="1173">
          <cell r="A1173" t="str">
            <v>25Q185</v>
          </cell>
          <cell r="B1173" t="str">
            <v>No</v>
          </cell>
          <cell r="C1173" t="str">
            <v>No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</row>
        <row r="1174">
          <cell r="A1174" t="str">
            <v>25Q189</v>
          </cell>
          <cell r="B1174" t="str">
            <v>No</v>
          </cell>
          <cell r="C1174" t="str">
            <v>Yes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1</v>
          </cell>
          <cell r="N1174">
            <v>554555.98</v>
          </cell>
          <cell r="O1174">
            <v>32947.82</v>
          </cell>
          <cell r="P1174">
            <v>0</v>
          </cell>
          <cell r="Q1174">
            <v>0</v>
          </cell>
          <cell r="R1174">
            <v>164739.1</v>
          </cell>
          <cell r="S1174">
            <v>98843.46</v>
          </cell>
          <cell r="T1174">
            <v>851086.35999999987</v>
          </cell>
          <cell r="U1174">
            <v>317108.56</v>
          </cell>
          <cell r="V1174">
            <v>204499.5999999998</v>
          </cell>
          <cell r="W1174">
            <v>329478.2</v>
          </cell>
        </row>
        <row r="1175">
          <cell r="A1175" t="str">
            <v>25Q193</v>
          </cell>
          <cell r="B1175" t="str">
            <v>Yes</v>
          </cell>
          <cell r="C1175" t="str">
            <v>No</v>
          </cell>
          <cell r="D1175">
            <v>60</v>
          </cell>
          <cell r="E1175">
            <v>0</v>
          </cell>
          <cell r="F1175">
            <v>0</v>
          </cell>
          <cell r="G1175">
            <v>0</v>
          </cell>
          <cell r="H1175">
            <v>60</v>
          </cell>
          <cell r="I1175">
            <v>151658.07</v>
          </cell>
          <cell r="J1175">
            <v>576232.46</v>
          </cell>
          <cell r="K1175">
            <v>0</v>
          </cell>
          <cell r="L1175">
            <v>727890.53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</row>
        <row r="1176">
          <cell r="A1176" t="str">
            <v>25Q194</v>
          </cell>
          <cell r="B1176" t="str">
            <v>No</v>
          </cell>
          <cell r="C1176" t="str">
            <v>No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</row>
        <row r="1177">
          <cell r="A1177" t="str">
            <v>25Q200</v>
          </cell>
          <cell r="B1177" t="str">
            <v>Yes</v>
          </cell>
          <cell r="C1177" t="str">
            <v>No</v>
          </cell>
          <cell r="D1177">
            <v>45</v>
          </cell>
          <cell r="E1177">
            <v>0</v>
          </cell>
          <cell r="F1177">
            <v>0</v>
          </cell>
          <cell r="G1177">
            <v>0</v>
          </cell>
          <cell r="H1177">
            <v>45</v>
          </cell>
          <cell r="I1177">
            <v>383708.11</v>
          </cell>
          <cell r="J1177">
            <v>157136.51</v>
          </cell>
          <cell r="K1177">
            <v>0</v>
          </cell>
          <cell r="L1177">
            <v>540844.62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</row>
        <row r="1178">
          <cell r="A1178" t="str">
            <v>25Q201</v>
          </cell>
          <cell r="B1178" t="str">
            <v>Yes</v>
          </cell>
          <cell r="C1178" t="str">
            <v>No</v>
          </cell>
          <cell r="D1178">
            <v>45</v>
          </cell>
          <cell r="E1178">
            <v>0</v>
          </cell>
          <cell r="F1178">
            <v>0</v>
          </cell>
          <cell r="G1178">
            <v>0</v>
          </cell>
          <cell r="H1178">
            <v>45</v>
          </cell>
          <cell r="I1178">
            <v>206432.34</v>
          </cell>
          <cell r="J1178">
            <v>311251.58999999997</v>
          </cell>
          <cell r="K1178">
            <v>0</v>
          </cell>
          <cell r="L1178">
            <v>517683.92999999993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0</v>
          </cell>
          <cell r="W1178">
            <v>0</v>
          </cell>
        </row>
        <row r="1179">
          <cell r="A1179" t="str">
            <v>25Q209</v>
          </cell>
          <cell r="B1179" t="str">
            <v>Yes</v>
          </cell>
          <cell r="C1179" t="str">
            <v>No</v>
          </cell>
          <cell r="D1179">
            <v>15</v>
          </cell>
          <cell r="E1179">
            <v>0</v>
          </cell>
          <cell r="F1179">
            <v>0</v>
          </cell>
          <cell r="G1179">
            <v>0</v>
          </cell>
          <cell r="H1179">
            <v>15</v>
          </cell>
          <cell r="I1179">
            <v>129336.2</v>
          </cell>
          <cell r="J1179">
            <v>52096.520000000004</v>
          </cell>
          <cell r="K1179">
            <v>0</v>
          </cell>
          <cell r="L1179">
            <v>181432.72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</row>
        <row r="1180">
          <cell r="A1180" t="str">
            <v>25Q214</v>
          </cell>
          <cell r="B1180" t="str">
            <v>Yes</v>
          </cell>
          <cell r="C1180" t="str">
            <v>No</v>
          </cell>
          <cell r="D1180">
            <v>30</v>
          </cell>
          <cell r="E1180">
            <v>0</v>
          </cell>
          <cell r="F1180">
            <v>0</v>
          </cell>
          <cell r="G1180">
            <v>0</v>
          </cell>
          <cell r="H1180">
            <v>30</v>
          </cell>
          <cell r="I1180">
            <v>302207.61</v>
          </cell>
          <cell r="J1180">
            <v>73522.48000000004</v>
          </cell>
          <cell r="K1180">
            <v>0</v>
          </cell>
          <cell r="L1180">
            <v>375730.09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</row>
        <row r="1181">
          <cell r="A1181" t="str">
            <v>25Q219</v>
          </cell>
          <cell r="B1181" t="str">
            <v>Yes</v>
          </cell>
          <cell r="C1181" t="str">
            <v>No</v>
          </cell>
          <cell r="D1181">
            <v>30</v>
          </cell>
          <cell r="E1181">
            <v>0</v>
          </cell>
          <cell r="F1181">
            <v>0</v>
          </cell>
          <cell r="G1181">
            <v>0</v>
          </cell>
          <cell r="H1181">
            <v>30</v>
          </cell>
          <cell r="I1181">
            <v>89789.83</v>
          </cell>
          <cell r="J1181">
            <v>273813.44</v>
          </cell>
          <cell r="K1181">
            <v>0</v>
          </cell>
          <cell r="L1181">
            <v>363603.27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</row>
        <row r="1182">
          <cell r="A1182" t="str">
            <v>25Q237</v>
          </cell>
          <cell r="B1182" t="str">
            <v>No</v>
          </cell>
          <cell r="C1182" t="str">
            <v>No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</row>
        <row r="1183">
          <cell r="A1183" t="str">
            <v>25Q240</v>
          </cell>
          <cell r="B1183" t="str">
            <v>No</v>
          </cell>
          <cell r="C1183" t="str">
            <v>No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</row>
        <row r="1184">
          <cell r="A1184" t="str">
            <v>25Q241</v>
          </cell>
          <cell r="B1184" t="str">
            <v>No</v>
          </cell>
          <cell r="C1184" t="str">
            <v>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</row>
        <row r="1185">
          <cell r="A1185" t="str">
            <v>25Q242</v>
          </cell>
          <cell r="B1185" t="str">
            <v>Yes</v>
          </cell>
          <cell r="C1185" t="str">
            <v>No</v>
          </cell>
          <cell r="D1185">
            <v>30</v>
          </cell>
          <cell r="E1185">
            <v>0</v>
          </cell>
          <cell r="F1185">
            <v>0</v>
          </cell>
          <cell r="G1185">
            <v>0</v>
          </cell>
          <cell r="H1185">
            <v>30</v>
          </cell>
          <cell r="I1185">
            <v>103667.2</v>
          </cell>
          <cell r="J1185">
            <v>278344.43</v>
          </cell>
          <cell r="K1185">
            <v>0</v>
          </cell>
          <cell r="L1185">
            <v>382011.63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</row>
        <row r="1186">
          <cell r="A1186" t="str">
            <v>25Q244</v>
          </cell>
          <cell r="B1186" t="str">
            <v>Yes</v>
          </cell>
          <cell r="C1186" t="str">
            <v>No</v>
          </cell>
          <cell r="D1186">
            <v>30</v>
          </cell>
          <cell r="E1186">
            <v>0</v>
          </cell>
          <cell r="F1186">
            <v>0</v>
          </cell>
          <cell r="G1186">
            <v>0</v>
          </cell>
          <cell r="H1186">
            <v>30</v>
          </cell>
          <cell r="I1186">
            <v>111007.29</v>
          </cell>
          <cell r="J1186">
            <v>248375.89</v>
          </cell>
          <cell r="K1186">
            <v>0</v>
          </cell>
          <cell r="L1186">
            <v>359383.18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</row>
        <row r="1187">
          <cell r="A1187" t="str">
            <v>25Q250</v>
          </cell>
          <cell r="B1187" t="str">
            <v>No</v>
          </cell>
          <cell r="C1187" t="str">
            <v>No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</row>
        <row r="1188">
          <cell r="A1188" t="str">
            <v>25Q252</v>
          </cell>
          <cell r="B1188" t="str">
            <v>No</v>
          </cell>
          <cell r="C1188" t="str">
            <v>No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</row>
        <row r="1189">
          <cell r="A1189" t="str">
            <v>25Q263</v>
          </cell>
          <cell r="B1189" t="str">
            <v>No</v>
          </cell>
          <cell r="C1189" t="str">
            <v>Yes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1</v>
          </cell>
          <cell r="N1189">
            <v>504231.44</v>
          </cell>
          <cell r="O1189">
            <v>29384.7</v>
          </cell>
          <cell r="P1189">
            <v>0</v>
          </cell>
          <cell r="Q1189">
            <v>0</v>
          </cell>
          <cell r="R1189">
            <v>146923.48000000001</v>
          </cell>
          <cell r="S1189">
            <v>88154.09</v>
          </cell>
          <cell r="T1189">
            <v>768693.71</v>
          </cell>
          <cell r="U1189">
            <v>288680.24</v>
          </cell>
          <cell r="V1189">
            <v>186166.5</v>
          </cell>
          <cell r="W1189">
            <v>293846.96999999997</v>
          </cell>
        </row>
        <row r="1190">
          <cell r="A1190" t="str">
            <v>25Q281</v>
          </cell>
          <cell r="B1190" t="str">
            <v>No</v>
          </cell>
          <cell r="C1190" t="str">
            <v>No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</row>
        <row r="1191">
          <cell r="A1191" t="str">
            <v>25Q285</v>
          </cell>
          <cell r="B1191" t="str">
            <v>No</v>
          </cell>
          <cell r="C1191" t="str">
            <v>No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</row>
        <row r="1192">
          <cell r="A1192" t="str">
            <v>25Q294</v>
          </cell>
          <cell r="B1192" t="str">
            <v>No</v>
          </cell>
          <cell r="C1192" t="str">
            <v>No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</row>
        <row r="1193">
          <cell r="A1193" t="str">
            <v>25Q379</v>
          </cell>
          <cell r="B1193" t="str">
            <v>No</v>
          </cell>
          <cell r="C1193" t="str">
            <v>No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</row>
        <row r="1194">
          <cell r="A1194" t="str">
            <v>25Q425</v>
          </cell>
          <cell r="B1194" t="str">
            <v>No</v>
          </cell>
          <cell r="C1194" t="str">
            <v>Yes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1</v>
          </cell>
          <cell r="N1194">
            <v>3371555.56</v>
          </cell>
          <cell r="O1194">
            <v>48239.75</v>
          </cell>
          <cell r="P1194">
            <v>0</v>
          </cell>
          <cell r="Q1194">
            <v>0</v>
          </cell>
          <cell r="R1194">
            <v>241198.77</v>
          </cell>
          <cell r="S1194">
            <v>144719.26</v>
          </cell>
          <cell r="T1194">
            <v>3805713.34</v>
          </cell>
          <cell r="U1194">
            <v>2020389.97</v>
          </cell>
          <cell r="V1194">
            <v>1302925.8199999998</v>
          </cell>
          <cell r="W1194">
            <v>482397.55</v>
          </cell>
        </row>
        <row r="1195">
          <cell r="A1195" t="str">
            <v>25Q460</v>
          </cell>
          <cell r="B1195" t="str">
            <v>No</v>
          </cell>
          <cell r="C1195" t="str">
            <v>Yes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1</v>
          </cell>
          <cell r="N1195">
            <v>4343082.4800000004</v>
          </cell>
          <cell r="O1195">
            <v>251040.25</v>
          </cell>
          <cell r="P1195">
            <v>0</v>
          </cell>
          <cell r="Q1195">
            <v>0</v>
          </cell>
          <cell r="R1195">
            <v>365201.27</v>
          </cell>
          <cell r="S1195">
            <v>219120.76</v>
          </cell>
          <cell r="T1195">
            <v>5178444.76</v>
          </cell>
          <cell r="U1195">
            <v>3148204.53</v>
          </cell>
          <cell r="V1195">
            <v>2030240.23</v>
          </cell>
          <cell r="W1195">
            <v>0</v>
          </cell>
        </row>
        <row r="1196">
          <cell r="A1196" t="str">
            <v>25Q499</v>
          </cell>
          <cell r="B1196" t="str">
            <v>Yes</v>
          </cell>
          <cell r="C1196" t="str">
            <v>No</v>
          </cell>
          <cell r="D1196">
            <v>15</v>
          </cell>
          <cell r="E1196">
            <v>0</v>
          </cell>
          <cell r="F1196">
            <v>0</v>
          </cell>
          <cell r="G1196">
            <v>0</v>
          </cell>
          <cell r="H1196">
            <v>15</v>
          </cell>
          <cell r="I1196">
            <v>44830.55</v>
          </cell>
          <cell r="J1196">
            <v>121305.67</v>
          </cell>
          <cell r="K1196">
            <v>0</v>
          </cell>
          <cell r="L1196">
            <v>166136.22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</row>
        <row r="1197">
          <cell r="A1197" t="str">
            <v>25Q525</v>
          </cell>
          <cell r="B1197" t="str">
            <v>No</v>
          </cell>
          <cell r="C1197" t="str">
            <v>No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</row>
        <row r="1198">
          <cell r="A1198" t="str">
            <v>25Q540</v>
          </cell>
          <cell r="B1198" t="str">
            <v>No</v>
          </cell>
          <cell r="C1198" t="str">
            <v>Yes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1</v>
          </cell>
          <cell r="N1198">
            <v>246617.68</v>
          </cell>
          <cell r="O1198">
            <v>16666.7</v>
          </cell>
          <cell r="P1198">
            <v>0</v>
          </cell>
          <cell r="Q1198">
            <v>0</v>
          </cell>
          <cell r="R1198">
            <v>83333.5</v>
          </cell>
          <cell r="S1198">
            <v>50000.1</v>
          </cell>
          <cell r="T1198">
            <v>396617.98</v>
          </cell>
          <cell r="U1198">
            <v>241121.53</v>
          </cell>
          <cell r="V1198">
            <v>155496.44999999998</v>
          </cell>
          <cell r="W1198">
            <v>0</v>
          </cell>
        </row>
        <row r="1199">
          <cell r="A1199" t="str">
            <v>25Q670</v>
          </cell>
          <cell r="B1199" t="str">
            <v>No</v>
          </cell>
          <cell r="C1199" t="str">
            <v>No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</row>
        <row r="1200">
          <cell r="A1200" t="str">
            <v>25Q792</v>
          </cell>
          <cell r="B1200" t="str">
            <v>No</v>
          </cell>
          <cell r="C1200" t="str">
            <v>No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</row>
        <row r="1201">
          <cell r="A1201" t="str">
            <v>25QP25</v>
          </cell>
          <cell r="B1201" t="str">
            <v>Yes</v>
          </cell>
          <cell r="C1201" t="str">
            <v>No</v>
          </cell>
          <cell r="D1201">
            <v>180</v>
          </cell>
          <cell r="E1201">
            <v>0</v>
          </cell>
          <cell r="F1201">
            <v>0</v>
          </cell>
          <cell r="G1201">
            <v>0</v>
          </cell>
          <cell r="H1201">
            <v>180</v>
          </cell>
          <cell r="I1201">
            <v>632198.42000000004</v>
          </cell>
          <cell r="J1201">
            <v>2646265.46</v>
          </cell>
          <cell r="K1201">
            <v>0</v>
          </cell>
          <cell r="L1201">
            <v>3278463.88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</row>
        <row r="1202">
          <cell r="A1202" t="str">
            <v>26Q018</v>
          </cell>
          <cell r="B1202" t="str">
            <v>Yes</v>
          </cell>
          <cell r="C1202" t="str">
            <v>No</v>
          </cell>
          <cell r="D1202">
            <v>30</v>
          </cell>
          <cell r="E1202">
            <v>0</v>
          </cell>
          <cell r="F1202">
            <v>0</v>
          </cell>
          <cell r="G1202">
            <v>0</v>
          </cell>
          <cell r="H1202">
            <v>30</v>
          </cell>
          <cell r="I1202">
            <v>109538.06</v>
          </cell>
          <cell r="J1202">
            <v>254481.28999999998</v>
          </cell>
          <cell r="K1202">
            <v>0</v>
          </cell>
          <cell r="L1202">
            <v>364019.35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</row>
        <row r="1203">
          <cell r="A1203" t="str">
            <v>26Q026</v>
          </cell>
          <cell r="B1203" t="str">
            <v>Yes</v>
          </cell>
          <cell r="C1203" t="str">
            <v>No</v>
          </cell>
          <cell r="D1203">
            <v>30</v>
          </cell>
          <cell r="E1203">
            <v>0</v>
          </cell>
          <cell r="F1203">
            <v>0</v>
          </cell>
          <cell r="G1203">
            <v>0</v>
          </cell>
          <cell r="H1203">
            <v>30</v>
          </cell>
          <cell r="I1203">
            <v>215508.51</v>
          </cell>
          <cell r="J1203">
            <v>154707.02000000002</v>
          </cell>
          <cell r="K1203">
            <v>0</v>
          </cell>
          <cell r="L1203">
            <v>370215.53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</row>
        <row r="1204">
          <cell r="A1204" t="str">
            <v>26Q031</v>
          </cell>
          <cell r="B1204" t="str">
            <v>Yes</v>
          </cell>
          <cell r="C1204" t="str">
            <v>No</v>
          </cell>
          <cell r="D1204">
            <v>30</v>
          </cell>
          <cell r="E1204">
            <v>0</v>
          </cell>
          <cell r="F1204">
            <v>0</v>
          </cell>
          <cell r="G1204">
            <v>0</v>
          </cell>
          <cell r="H1204">
            <v>30</v>
          </cell>
          <cell r="I1204">
            <v>86867.7</v>
          </cell>
          <cell r="J1204">
            <v>278434.26999999996</v>
          </cell>
          <cell r="K1204">
            <v>0</v>
          </cell>
          <cell r="L1204">
            <v>365301.97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</row>
        <row r="1205">
          <cell r="A1205" t="str">
            <v>26Q041</v>
          </cell>
          <cell r="B1205" t="str">
            <v>No</v>
          </cell>
          <cell r="C1205" t="str">
            <v>No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</row>
        <row r="1206">
          <cell r="A1206" t="str">
            <v>26Q046</v>
          </cell>
          <cell r="B1206" t="str">
            <v>Yes</v>
          </cell>
          <cell r="C1206" t="str">
            <v>No</v>
          </cell>
          <cell r="D1206">
            <v>30</v>
          </cell>
          <cell r="E1206">
            <v>0</v>
          </cell>
          <cell r="F1206">
            <v>0</v>
          </cell>
          <cell r="G1206">
            <v>0</v>
          </cell>
          <cell r="H1206">
            <v>30</v>
          </cell>
          <cell r="I1206">
            <v>101879.69</v>
          </cell>
          <cell r="J1206">
            <v>255240.52000000002</v>
          </cell>
          <cell r="K1206">
            <v>0</v>
          </cell>
          <cell r="L1206">
            <v>357120.21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</row>
        <row r="1207">
          <cell r="A1207" t="str">
            <v>26Q067</v>
          </cell>
          <cell r="B1207" t="str">
            <v>No</v>
          </cell>
          <cell r="C1207" t="str">
            <v>No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</row>
        <row r="1208">
          <cell r="A1208" t="str">
            <v>26Q074</v>
          </cell>
          <cell r="B1208" t="str">
            <v>No</v>
          </cell>
          <cell r="C1208" t="str">
            <v>No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</row>
        <row r="1209">
          <cell r="A1209" t="str">
            <v>26Q094</v>
          </cell>
          <cell r="B1209" t="str">
            <v>No</v>
          </cell>
          <cell r="C1209" t="str">
            <v>No</v>
          </cell>
          <cell r="D1209">
            <v>15</v>
          </cell>
          <cell r="E1209">
            <v>0</v>
          </cell>
          <cell r="F1209">
            <v>0</v>
          </cell>
          <cell r="G1209">
            <v>0</v>
          </cell>
          <cell r="H1209">
            <v>15</v>
          </cell>
          <cell r="I1209">
            <v>63255.34</v>
          </cell>
          <cell r="J1209">
            <v>111496.64000000001</v>
          </cell>
          <cell r="K1209">
            <v>0</v>
          </cell>
          <cell r="L1209">
            <v>174751.98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</row>
        <row r="1210">
          <cell r="A1210" t="str">
            <v>26Q098</v>
          </cell>
          <cell r="B1210" t="str">
            <v>Yes</v>
          </cell>
          <cell r="C1210" t="str">
            <v>No</v>
          </cell>
          <cell r="D1210">
            <v>15</v>
          </cell>
          <cell r="E1210">
            <v>0</v>
          </cell>
          <cell r="F1210">
            <v>0</v>
          </cell>
          <cell r="G1210">
            <v>0</v>
          </cell>
          <cell r="H1210">
            <v>15</v>
          </cell>
          <cell r="I1210">
            <v>144554.23000000001</v>
          </cell>
          <cell r="J1210">
            <v>23747.619999999995</v>
          </cell>
          <cell r="K1210">
            <v>0</v>
          </cell>
          <cell r="L1210">
            <v>168301.85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</row>
        <row r="1211">
          <cell r="A1211" t="str">
            <v>26Q115</v>
          </cell>
          <cell r="B1211" t="str">
            <v>Yes</v>
          </cell>
          <cell r="C1211" t="str">
            <v>No</v>
          </cell>
          <cell r="D1211">
            <v>45</v>
          </cell>
          <cell r="E1211">
            <v>0</v>
          </cell>
          <cell r="F1211">
            <v>0</v>
          </cell>
          <cell r="G1211">
            <v>0</v>
          </cell>
          <cell r="H1211">
            <v>45</v>
          </cell>
          <cell r="I1211">
            <v>154712.79999999999</v>
          </cell>
          <cell r="J1211">
            <v>383284.36000000004</v>
          </cell>
          <cell r="K1211">
            <v>0</v>
          </cell>
          <cell r="L1211">
            <v>537997.16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</row>
        <row r="1212">
          <cell r="A1212" t="str">
            <v>26Q133</v>
          </cell>
          <cell r="B1212" t="str">
            <v>Yes</v>
          </cell>
          <cell r="C1212" t="str">
            <v>No</v>
          </cell>
          <cell r="D1212">
            <v>45</v>
          </cell>
          <cell r="E1212">
            <v>0</v>
          </cell>
          <cell r="F1212">
            <v>0</v>
          </cell>
          <cell r="G1212">
            <v>0</v>
          </cell>
          <cell r="H1212">
            <v>45</v>
          </cell>
          <cell r="I1212">
            <v>349210.96</v>
          </cell>
          <cell r="J1212">
            <v>384733.01999999996</v>
          </cell>
          <cell r="K1212">
            <v>0</v>
          </cell>
          <cell r="L1212">
            <v>733943.98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</row>
        <row r="1213">
          <cell r="A1213" t="str">
            <v>26Q158</v>
          </cell>
          <cell r="B1213" t="str">
            <v>No</v>
          </cell>
          <cell r="C1213" t="str">
            <v>No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</row>
        <row r="1214">
          <cell r="A1214" t="str">
            <v>26Q159</v>
          </cell>
          <cell r="B1214" t="str">
            <v>Yes</v>
          </cell>
          <cell r="C1214" t="str">
            <v>No</v>
          </cell>
          <cell r="D1214">
            <v>45</v>
          </cell>
          <cell r="E1214">
            <v>0</v>
          </cell>
          <cell r="F1214">
            <v>0</v>
          </cell>
          <cell r="G1214">
            <v>0</v>
          </cell>
          <cell r="H1214">
            <v>45</v>
          </cell>
          <cell r="I1214">
            <v>341634.02</v>
          </cell>
          <cell r="J1214">
            <v>188255.80999999994</v>
          </cell>
          <cell r="K1214">
            <v>0</v>
          </cell>
          <cell r="L1214">
            <v>529889.82999999996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</row>
        <row r="1215">
          <cell r="A1215" t="str">
            <v>26Q162</v>
          </cell>
          <cell r="B1215" t="str">
            <v>Yes</v>
          </cell>
          <cell r="C1215" t="str">
            <v>No</v>
          </cell>
          <cell r="D1215">
            <v>15</v>
          </cell>
          <cell r="E1215">
            <v>0</v>
          </cell>
          <cell r="F1215">
            <v>0</v>
          </cell>
          <cell r="G1215">
            <v>0</v>
          </cell>
          <cell r="H1215">
            <v>15</v>
          </cell>
          <cell r="I1215">
            <v>0</v>
          </cell>
          <cell r="J1215">
            <v>174220.09</v>
          </cell>
          <cell r="K1215">
            <v>0</v>
          </cell>
          <cell r="L1215">
            <v>174220.09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</row>
        <row r="1216">
          <cell r="A1216" t="str">
            <v>26Q172</v>
          </cell>
          <cell r="B1216" t="str">
            <v>No</v>
          </cell>
          <cell r="C1216" t="str">
            <v>No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</row>
        <row r="1217">
          <cell r="A1217" t="str">
            <v>26Q173</v>
          </cell>
          <cell r="B1217" t="str">
            <v>Yes</v>
          </cell>
          <cell r="C1217" t="str">
            <v>No</v>
          </cell>
          <cell r="D1217">
            <v>30</v>
          </cell>
          <cell r="E1217">
            <v>0</v>
          </cell>
          <cell r="F1217">
            <v>0</v>
          </cell>
          <cell r="G1217">
            <v>0</v>
          </cell>
          <cell r="H1217">
            <v>30</v>
          </cell>
          <cell r="I1217">
            <v>293485.93</v>
          </cell>
          <cell r="J1217">
            <v>64779.400000000023</v>
          </cell>
          <cell r="K1217">
            <v>0</v>
          </cell>
          <cell r="L1217">
            <v>358265.33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</row>
        <row r="1218">
          <cell r="A1218" t="str">
            <v>26Q178</v>
          </cell>
          <cell r="B1218" t="str">
            <v>Yes</v>
          </cell>
          <cell r="C1218" t="str">
            <v>No</v>
          </cell>
          <cell r="D1218">
            <v>30</v>
          </cell>
          <cell r="E1218">
            <v>0</v>
          </cell>
          <cell r="F1218">
            <v>0</v>
          </cell>
          <cell r="G1218">
            <v>0</v>
          </cell>
          <cell r="H1218">
            <v>30</v>
          </cell>
          <cell r="I1218">
            <v>105302.99</v>
          </cell>
          <cell r="J1218">
            <v>234621.56</v>
          </cell>
          <cell r="K1218">
            <v>0</v>
          </cell>
          <cell r="L1218">
            <v>339924.55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</row>
        <row r="1219">
          <cell r="A1219" t="str">
            <v>26Q186</v>
          </cell>
          <cell r="B1219" t="str">
            <v>Yes</v>
          </cell>
          <cell r="C1219" t="str">
            <v>No</v>
          </cell>
          <cell r="D1219">
            <v>30</v>
          </cell>
          <cell r="E1219">
            <v>0</v>
          </cell>
          <cell r="F1219">
            <v>0</v>
          </cell>
          <cell r="G1219">
            <v>0</v>
          </cell>
          <cell r="H1219">
            <v>30</v>
          </cell>
          <cell r="I1219">
            <v>94853.92</v>
          </cell>
          <cell r="J1219">
            <v>268665.19</v>
          </cell>
          <cell r="K1219">
            <v>0</v>
          </cell>
          <cell r="L1219">
            <v>363519.11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</row>
        <row r="1220">
          <cell r="A1220" t="str">
            <v>26Q188</v>
          </cell>
          <cell r="B1220" t="str">
            <v>Yes</v>
          </cell>
          <cell r="C1220" t="str">
            <v>No</v>
          </cell>
          <cell r="D1220">
            <v>30</v>
          </cell>
          <cell r="E1220">
            <v>0</v>
          </cell>
          <cell r="F1220">
            <v>0</v>
          </cell>
          <cell r="G1220">
            <v>0</v>
          </cell>
          <cell r="H1220">
            <v>30</v>
          </cell>
          <cell r="I1220">
            <v>113810.22</v>
          </cell>
          <cell r="J1220">
            <v>264909.5</v>
          </cell>
          <cell r="K1220">
            <v>0</v>
          </cell>
          <cell r="L1220">
            <v>378719.72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</row>
        <row r="1221">
          <cell r="A1221" t="str">
            <v>26Q191</v>
          </cell>
          <cell r="B1221" t="str">
            <v>Yes</v>
          </cell>
          <cell r="C1221" t="str">
            <v>No</v>
          </cell>
          <cell r="D1221">
            <v>30</v>
          </cell>
          <cell r="E1221">
            <v>0</v>
          </cell>
          <cell r="F1221">
            <v>0</v>
          </cell>
          <cell r="G1221">
            <v>0</v>
          </cell>
          <cell r="H1221">
            <v>30</v>
          </cell>
          <cell r="I1221">
            <v>277679.17</v>
          </cell>
          <cell r="J1221">
            <v>119732.23000000004</v>
          </cell>
          <cell r="K1221">
            <v>0</v>
          </cell>
          <cell r="L1221">
            <v>397411.4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</row>
        <row r="1222">
          <cell r="A1222" t="str">
            <v>26Q203</v>
          </cell>
          <cell r="B1222" t="str">
            <v>Yes</v>
          </cell>
          <cell r="C1222" t="str">
            <v>No</v>
          </cell>
          <cell r="D1222">
            <v>45</v>
          </cell>
          <cell r="E1222">
            <v>0</v>
          </cell>
          <cell r="F1222">
            <v>0</v>
          </cell>
          <cell r="G1222">
            <v>0</v>
          </cell>
          <cell r="H1222">
            <v>45</v>
          </cell>
          <cell r="I1222">
            <v>430585.4</v>
          </cell>
          <cell r="J1222">
            <v>101633.95999999996</v>
          </cell>
          <cell r="K1222">
            <v>0</v>
          </cell>
          <cell r="L1222">
            <v>532219.36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</row>
        <row r="1223">
          <cell r="A1223" t="str">
            <v>26Q205</v>
          </cell>
          <cell r="B1223" t="str">
            <v>Yes</v>
          </cell>
          <cell r="C1223" t="str">
            <v>No</v>
          </cell>
          <cell r="D1223">
            <v>30</v>
          </cell>
          <cell r="E1223">
            <v>0</v>
          </cell>
          <cell r="F1223">
            <v>0</v>
          </cell>
          <cell r="G1223">
            <v>0</v>
          </cell>
          <cell r="H1223">
            <v>30</v>
          </cell>
          <cell r="I1223">
            <v>275104.06</v>
          </cell>
          <cell r="J1223">
            <v>96465.22000000003</v>
          </cell>
          <cell r="K1223">
            <v>0</v>
          </cell>
          <cell r="L1223">
            <v>371569.28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</row>
        <row r="1224">
          <cell r="A1224" t="str">
            <v>26Q213</v>
          </cell>
          <cell r="B1224" t="str">
            <v>Yes</v>
          </cell>
          <cell r="C1224" t="str">
            <v>No</v>
          </cell>
          <cell r="D1224">
            <v>60</v>
          </cell>
          <cell r="E1224">
            <v>0</v>
          </cell>
          <cell r="F1224">
            <v>0</v>
          </cell>
          <cell r="G1224">
            <v>0</v>
          </cell>
          <cell r="H1224">
            <v>60</v>
          </cell>
          <cell r="I1224">
            <v>198953.17</v>
          </cell>
          <cell r="J1224">
            <v>570007.34</v>
          </cell>
          <cell r="K1224">
            <v>0</v>
          </cell>
          <cell r="L1224">
            <v>768960.51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</row>
        <row r="1225">
          <cell r="A1225" t="str">
            <v>26Q216</v>
          </cell>
          <cell r="B1225" t="str">
            <v>No</v>
          </cell>
          <cell r="C1225" t="str">
            <v>No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</row>
        <row r="1226">
          <cell r="A1226" t="str">
            <v>26Q221</v>
          </cell>
          <cell r="B1226" t="str">
            <v>Yes</v>
          </cell>
          <cell r="C1226" t="str">
            <v>No</v>
          </cell>
          <cell r="D1226">
            <v>15</v>
          </cell>
          <cell r="E1226">
            <v>0</v>
          </cell>
          <cell r="F1226">
            <v>0</v>
          </cell>
          <cell r="G1226">
            <v>0</v>
          </cell>
          <cell r="H1226">
            <v>15</v>
          </cell>
          <cell r="I1226">
            <v>134837.57</v>
          </cell>
          <cell r="J1226">
            <v>33383.789999999979</v>
          </cell>
          <cell r="K1226">
            <v>0</v>
          </cell>
          <cell r="L1226">
            <v>168221.36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</row>
        <row r="1227">
          <cell r="A1227" t="str">
            <v>26Q266</v>
          </cell>
          <cell r="B1227" t="str">
            <v>Yes</v>
          </cell>
          <cell r="C1227" t="str">
            <v>No</v>
          </cell>
          <cell r="D1227">
            <v>15</v>
          </cell>
          <cell r="E1227">
            <v>0</v>
          </cell>
          <cell r="F1227">
            <v>0</v>
          </cell>
          <cell r="G1227">
            <v>0</v>
          </cell>
          <cell r="H1227">
            <v>15</v>
          </cell>
          <cell r="I1227">
            <v>133500.23000000001</v>
          </cell>
          <cell r="J1227">
            <v>40323.94</v>
          </cell>
          <cell r="K1227">
            <v>0</v>
          </cell>
          <cell r="L1227">
            <v>173824.17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</row>
        <row r="1228">
          <cell r="A1228" t="str">
            <v>26Q315</v>
          </cell>
          <cell r="B1228" t="str">
            <v>No</v>
          </cell>
          <cell r="C1228" t="str">
            <v>No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</row>
        <row r="1229">
          <cell r="A1229" t="str">
            <v>26Q376</v>
          </cell>
          <cell r="B1229" t="str">
            <v>Yes</v>
          </cell>
          <cell r="C1229" t="str">
            <v>No</v>
          </cell>
          <cell r="D1229">
            <v>45</v>
          </cell>
          <cell r="E1229">
            <v>0</v>
          </cell>
          <cell r="F1229">
            <v>0</v>
          </cell>
          <cell r="G1229">
            <v>0</v>
          </cell>
          <cell r="H1229">
            <v>45</v>
          </cell>
          <cell r="I1229">
            <v>391434.68</v>
          </cell>
          <cell r="J1229">
            <v>69525.539999999979</v>
          </cell>
          <cell r="K1229">
            <v>0</v>
          </cell>
          <cell r="L1229">
            <v>460960.22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</row>
        <row r="1230">
          <cell r="A1230" t="str">
            <v>26Q415</v>
          </cell>
          <cell r="B1230" t="str">
            <v>No</v>
          </cell>
          <cell r="C1230" t="str">
            <v>No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</row>
        <row r="1231">
          <cell r="A1231" t="str">
            <v>26Q430</v>
          </cell>
          <cell r="B1231" t="str">
            <v>No</v>
          </cell>
          <cell r="C1231" t="str">
            <v>No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</row>
        <row r="1232">
          <cell r="A1232" t="str">
            <v>26Q435</v>
          </cell>
          <cell r="B1232" t="str">
            <v>No</v>
          </cell>
          <cell r="C1232" t="str">
            <v>Yes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1</v>
          </cell>
          <cell r="N1232">
            <v>2184006.37</v>
          </cell>
          <cell r="O1232">
            <v>250909.06</v>
          </cell>
          <cell r="P1232">
            <v>0</v>
          </cell>
          <cell r="Q1232">
            <v>0</v>
          </cell>
          <cell r="R1232">
            <v>364545.28000000003</v>
          </cell>
          <cell r="S1232">
            <v>218727.17</v>
          </cell>
          <cell r="T1232">
            <v>3018187.88</v>
          </cell>
          <cell r="U1232">
            <v>1834889.28</v>
          </cell>
          <cell r="V1232">
            <v>1183298.5999999999</v>
          </cell>
          <cell r="W1232">
            <v>0</v>
          </cell>
        </row>
        <row r="1233">
          <cell r="A1233" t="str">
            <v>26Q495</v>
          </cell>
          <cell r="B1233" t="str">
            <v>No</v>
          </cell>
          <cell r="C1233" t="str">
            <v>No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</row>
        <row r="1234">
          <cell r="A1234" t="str">
            <v>26Q566</v>
          </cell>
          <cell r="B1234" t="str">
            <v>No</v>
          </cell>
          <cell r="C1234" t="str">
            <v>No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</row>
        <row r="1235">
          <cell r="A1235" t="str">
            <v>27Q042</v>
          </cell>
          <cell r="B1235" t="str">
            <v>Yes</v>
          </cell>
          <cell r="C1235" t="str">
            <v>Yes</v>
          </cell>
          <cell r="D1235">
            <v>30</v>
          </cell>
          <cell r="E1235">
            <v>0</v>
          </cell>
          <cell r="F1235">
            <v>28</v>
          </cell>
          <cell r="G1235">
            <v>0</v>
          </cell>
          <cell r="H1235">
            <v>58</v>
          </cell>
          <cell r="I1235">
            <v>337211.61</v>
          </cell>
          <cell r="J1235">
            <v>402791.73</v>
          </cell>
          <cell r="K1235">
            <v>0</v>
          </cell>
          <cell r="L1235">
            <v>740003.34</v>
          </cell>
          <cell r="M1235">
            <v>1</v>
          </cell>
          <cell r="N1235">
            <v>830054.82</v>
          </cell>
          <cell r="O1235">
            <v>134774.1</v>
          </cell>
          <cell r="P1235">
            <v>0</v>
          </cell>
          <cell r="Q1235">
            <v>0</v>
          </cell>
          <cell r="R1235">
            <v>253870.48</v>
          </cell>
          <cell r="S1235">
            <v>152322.29</v>
          </cell>
          <cell r="T1235">
            <v>1371021.69</v>
          </cell>
          <cell r="U1235">
            <v>833504.44</v>
          </cell>
          <cell r="V1235">
            <v>537517.25</v>
          </cell>
          <cell r="W1235">
            <v>0</v>
          </cell>
        </row>
        <row r="1236">
          <cell r="A1236" t="str">
            <v>27Q043</v>
          </cell>
          <cell r="B1236" t="str">
            <v>Yes</v>
          </cell>
          <cell r="C1236" t="str">
            <v>No</v>
          </cell>
          <cell r="D1236">
            <v>60</v>
          </cell>
          <cell r="E1236">
            <v>0</v>
          </cell>
          <cell r="F1236">
            <v>28</v>
          </cell>
          <cell r="G1236">
            <v>0</v>
          </cell>
          <cell r="H1236">
            <v>88</v>
          </cell>
          <cell r="I1236">
            <v>159361.24</v>
          </cell>
          <cell r="J1236">
            <v>933025.65999999992</v>
          </cell>
          <cell r="K1236">
            <v>0</v>
          </cell>
          <cell r="L1236">
            <v>1092386.8999999999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</row>
        <row r="1237">
          <cell r="A1237" t="str">
            <v>27Q045</v>
          </cell>
          <cell r="B1237" t="str">
            <v>Yes</v>
          </cell>
          <cell r="C1237" t="str">
            <v>No</v>
          </cell>
          <cell r="D1237">
            <v>30</v>
          </cell>
          <cell r="E1237">
            <v>0</v>
          </cell>
          <cell r="F1237">
            <v>56</v>
          </cell>
          <cell r="G1237">
            <v>0</v>
          </cell>
          <cell r="H1237">
            <v>86</v>
          </cell>
          <cell r="I1237">
            <v>126266.21</v>
          </cell>
          <cell r="J1237">
            <v>1082182.71</v>
          </cell>
          <cell r="K1237">
            <v>0</v>
          </cell>
          <cell r="L1237">
            <v>1208448.92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</row>
        <row r="1238">
          <cell r="A1238" t="str">
            <v>27Q047</v>
          </cell>
          <cell r="B1238" t="str">
            <v>Yes</v>
          </cell>
          <cell r="C1238" t="str">
            <v>No</v>
          </cell>
          <cell r="D1238">
            <v>15</v>
          </cell>
          <cell r="E1238">
            <v>0</v>
          </cell>
          <cell r="F1238">
            <v>14</v>
          </cell>
          <cell r="G1238">
            <v>0</v>
          </cell>
          <cell r="H1238">
            <v>29</v>
          </cell>
          <cell r="I1238">
            <v>137179.81</v>
          </cell>
          <cell r="J1238">
            <v>226134.25</v>
          </cell>
          <cell r="K1238">
            <v>0</v>
          </cell>
          <cell r="L1238">
            <v>363314.06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</row>
        <row r="1239">
          <cell r="A1239" t="str">
            <v>27Q051</v>
          </cell>
          <cell r="B1239" t="str">
            <v>Yes</v>
          </cell>
          <cell r="C1239" t="str">
            <v>No</v>
          </cell>
          <cell r="D1239">
            <v>30</v>
          </cell>
          <cell r="E1239">
            <v>0</v>
          </cell>
          <cell r="F1239">
            <v>0</v>
          </cell>
          <cell r="G1239">
            <v>0</v>
          </cell>
          <cell r="H1239">
            <v>30</v>
          </cell>
          <cell r="I1239">
            <v>248625.06</v>
          </cell>
          <cell r="J1239">
            <v>105786.47999999998</v>
          </cell>
          <cell r="K1239">
            <v>0</v>
          </cell>
          <cell r="L1239">
            <v>354411.54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</row>
        <row r="1240">
          <cell r="A1240" t="str">
            <v>27Q053</v>
          </cell>
          <cell r="B1240" t="str">
            <v>No</v>
          </cell>
          <cell r="C1240" t="str">
            <v>Yes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1</v>
          </cell>
          <cell r="N1240">
            <v>953453.02</v>
          </cell>
          <cell r="O1240">
            <v>91164.17</v>
          </cell>
          <cell r="P1240">
            <v>0</v>
          </cell>
          <cell r="Q1240">
            <v>0</v>
          </cell>
          <cell r="R1240">
            <v>155820.85</v>
          </cell>
          <cell r="S1240">
            <v>93492.51</v>
          </cell>
          <cell r="T1240">
            <v>1293930.55</v>
          </cell>
          <cell r="U1240">
            <v>786637.34</v>
          </cell>
          <cell r="V1240">
            <v>507293.21000000008</v>
          </cell>
          <cell r="W1240">
            <v>0</v>
          </cell>
        </row>
        <row r="1241">
          <cell r="A1241" t="str">
            <v>27Q056</v>
          </cell>
          <cell r="B1241" t="str">
            <v>No</v>
          </cell>
          <cell r="C1241" t="str">
            <v>No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</row>
        <row r="1242">
          <cell r="A1242" t="str">
            <v>27Q060</v>
          </cell>
          <cell r="B1242" t="str">
            <v>Yes</v>
          </cell>
          <cell r="C1242" t="str">
            <v>No</v>
          </cell>
          <cell r="D1242">
            <v>76</v>
          </cell>
          <cell r="E1242">
            <v>0</v>
          </cell>
          <cell r="F1242">
            <v>70</v>
          </cell>
          <cell r="G1242">
            <v>0</v>
          </cell>
          <cell r="H1242">
            <v>146</v>
          </cell>
          <cell r="I1242">
            <v>725981.15</v>
          </cell>
          <cell r="J1242">
            <v>1311050.77</v>
          </cell>
          <cell r="K1242">
            <v>0</v>
          </cell>
          <cell r="L1242">
            <v>2037031.92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</row>
        <row r="1243">
          <cell r="A1243" t="str">
            <v>27Q062</v>
          </cell>
          <cell r="B1243" t="str">
            <v>Yes</v>
          </cell>
          <cell r="C1243" t="str">
            <v>No</v>
          </cell>
          <cell r="D1243">
            <v>30</v>
          </cell>
          <cell r="E1243">
            <v>0</v>
          </cell>
          <cell r="F1243">
            <v>0</v>
          </cell>
          <cell r="G1243">
            <v>0</v>
          </cell>
          <cell r="H1243">
            <v>30</v>
          </cell>
          <cell r="I1243">
            <v>298922.65000000002</v>
          </cell>
          <cell r="J1243">
            <v>56657.709999999963</v>
          </cell>
          <cell r="K1243">
            <v>0</v>
          </cell>
          <cell r="L1243">
            <v>355580.36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</row>
        <row r="1244">
          <cell r="A1244" t="str">
            <v>27Q063</v>
          </cell>
          <cell r="B1244" t="str">
            <v>Yes</v>
          </cell>
          <cell r="C1244" t="str">
            <v>No</v>
          </cell>
          <cell r="D1244">
            <v>45</v>
          </cell>
          <cell r="E1244">
            <v>0</v>
          </cell>
          <cell r="F1244">
            <v>70</v>
          </cell>
          <cell r="G1244">
            <v>0</v>
          </cell>
          <cell r="H1244">
            <v>115</v>
          </cell>
          <cell r="I1244">
            <v>565748.06000000006</v>
          </cell>
          <cell r="J1244">
            <v>1016735.02</v>
          </cell>
          <cell r="K1244">
            <v>0</v>
          </cell>
          <cell r="L1244">
            <v>1582483.08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</row>
        <row r="1245">
          <cell r="A1245" t="str">
            <v>27Q064</v>
          </cell>
          <cell r="B1245" t="str">
            <v>Yes</v>
          </cell>
          <cell r="C1245" t="str">
            <v>No</v>
          </cell>
          <cell r="D1245">
            <v>15</v>
          </cell>
          <cell r="E1245">
            <v>0</v>
          </cell>
          <cell r="F1245">
            <v>14</v>
          </cell>
          <cell r="G1245">
            <v>0</v>
          </cell>
          <cell r="H1245">
            <v>29</v>
          </cell>
          <cell r="I1245">
            <v>70465.919999999998</v>
          </cell>
          <cell r="J1245">
            <v>305900.41000000003</v>
          </cell>
          <cell r="K1245">
            <v>0</v>
          </cell>
          <cell r="L1245">
            <v>376366.33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</row>
        <row r="1246">
          <cell r="A1246" t="str">
            <v>27Q065</v>
          </cell>
          <cell r="B1246" t="str">
            <v>Yes</v>
          </cell>
          <cell r="C1246" t="str">
            <v>Yes</v>
          </cell>
          <cell r="D1246">
            <v>15</v>
          </cell>
          <cell r="E1246">
            <v>0</v>
          </cell>
          <cell r="F1246">
            <v>28</v>
          </cell>
          <cell r="G1246">
            <v>0</v>
          </cell>
          <cell r="H1246">
            <v>43</v>
          </cell>
          <cell r="I1246">
            <v>75527.81</v>
          </cell>
          <cell r="J1246">
            <v>522620.69</v>
          </cell>
          <cell r="K1246">
            <v>0</v>
          </cell>
          <cell r="L1246">
            <v>598148.5</v>
          </cell>
          <cell r="M1246">
            <v>1</v>
          </cell>
          <cell r="N1246">
            <v>12772.2</v>
          </cell>
          <cell r="O1246">
            <v>12772.2</v>
          </cell>
          <cell r="P1246">
            <v>0</v>
          </cell>
          <cell r="Q1246">
            <v>0</v>
          </cell>
          <cell r="R1246">
            <v>63861</v>
          </cell>
          <cell r="S1246">
            <v>38316.6</v>
          </cell>
          <cell r="T1246">
            <v>127722</v>
          </cell>
          <cell r="U1246">
            <v>0</v>
          </cell>
          <cell r="V1246">
            <v>0</v>
          </cell>
          <cell r="W1246">
            <v>127722</v>
          </cell>
        </row>
        <row r="1247">
          <cell r="A1247" t="str">
            <v>27Q066</v>
          </cell>
          <cell r="B1247" t="str">
            <v>Yes</v>
          </cell>
          <cell r="C1247" t="str">
            <v>No</v>
          </cell>
          <cell r="D1247">
            <v>30</v>
          </cell>
          <cell r="E1247">
            <v>0</v>
          </cell>
          <cell r="F1247">
            <v>0</v>
          </cell>
          <cell r="G1247">
            <v>0</v>
          </cell>
          <cell r="H1247">
            <v>30</v>
          </cell>
          <cell r="I1247">
            <v>118280.47</v>
          </cell>
          <cell r="J1247">
            <v>253071.87999999998</v>
          </cell>
          <cell r="K1247">
            <v>0</v>
          </cell>
          <cell r="L1247">
            <v>371352.35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</row>
        <row r="1248">
          <cell r="A1248" t="str">
            <v>27Q090</v>
          </cell>
          <cell r="B1248" t="str">
            <v>Yes</v>
          </cell>
          <cell r="C1248" t="str">
            <v>No</v>
          </cell>
          <cell r="D1248">
            <v>45</v>
          </cell>
          <cell r="E1248">
            <v>0</v>
          </cell>
          <cell r="F1248">
            <v>0</v>
          </cell>
          <cell r="G1248">
            <v>0</v>
          </cell>
          <cell r="H1248">
            <v>45</v>
          </cell>
          <cell r="I1248">
            <v>397205.64</v>
          </cell>
          <cell r="J1248">
            <v>148545.51</v>
          </cell>
          <cell r="K1248">
            <v>0</v>
          </cell>
          <cell r="L1248">
            <v>545751.15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</row>
        <row r="1249">
          <cell r="A1249" t="str">
            <v>27Q096</v>
          </cell>
          <cell r="B1249" t="str">
            <v>Yes</v>
          </cell>
          <cell r="C1249" t="str">
            <v>No</v>
          </cell>
          <cell r="D1249">
            <v>30</v>
          </cell>
          <cell r="E1249">
            <v>0</v>
          </cell>
          <cell r="F1249">
            <v>0</v>
          </cell>
          <cell r="G1249">
            <v>0</v>
          </cell>
          <cell r="H1249">
            <v>30</v>
          </cell>
          <cell r="I1249">
            <v>107333.1</v>
          </cell>
          <cell r="J1249">
            <v>249953.06999999998</v>
          </cell>
          <cell r="K1249">
            <v>0</v>
          </cell>
          <cell r="L1249">
            <v>357286.17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</row>
        <row r="1250">
          <cell r="A1250" t="str">
            <v>27Q097</v>
          </cell>
          <cell r="B1250" t="str">
            <v>Yes</v>
          </cell>
          <cell r="C1250" t="str">
            <v>No</v>
          </cell>
          <cell r="D1250">
            <v>30</v>
          </cell>
          <cell r="E1250">
            <v>0</v>
          </cell>
          <cell r="F1250">
            <v>0</v>
          </cell>
          <cell r="G1250">
            <v>0</v>
          </cell>
          <cell r="H1250">
            <v>30</v>
          </cell>
          <cell r="I1250">
            <v>113298.33</v>
          </cell>
          <cell r="J1250">
            <v>262824.13999999996</v>
          </cell>
          <cell r="K1250">
            <v>0</v>
          </cell>
          <cell r="L1250">
            <v>376122.47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</row>
        <row r="1251">
          <cell r="A1251" t="str">
            <v>27Q100</v>
          </cell>
          <cell r="B1251" t="str">
            <v>Yes</v>
          </cell>
          <cell r="C1251" t="str">
            <v>No</v>
          </cell>
          <cell r="D1251">
            <v>60</v>
          </cell>
          <cell r="E1251">
            <v>0</v>
          </cell>
          <cell r="F1251">
            <v>14</v>
          </cell>
          <cell r="G1251">
            <v>0</v>
          </cell>
          <cell r="H1251">
            <v>74</v>
          </cell>
          <cell r="I1251">
            <v>509334.88</v>
          </cell>
          <cell r="J1251">
            <v>476121.20999999996</v>
          </cell>
          <cell r="K1251">
            <v>0</v>
          </cell>
          <cell r="L1251">
            <v>985456.09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</row>
        <row r="1252">
          <cell r="A1252" t="str">
            <v>27Q104</v>
          </cell>
          <cell r="B1252" t="str">
            <v>Yes</v>
          </cell>
          <cell r="C1252" t="str">
            <v>No</v>
          </cell>
          <cell r="D1252">
            <v>45</v>
          </cell>
          <cell r="E1252">
            <v>0</v>
          </cell>
          <cell r="F1252">
            <v>0</v>
          </cell>
          <cell r="G1252">
            <v>0</v>
          </cell>
          <cell r="H1252">
            <v>45</v>
          </cell>
          <cell r="I1252">
            <v>128514.83</v>
          </cell>
          <cell r="J1252">
            <v>599409.65</v>
          </cell>
          <cell r="K1252">
            <v>0</v>
          </cell>
          <cell r="L1252">
            <v>727924.48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</row>
        <row r="1253">
          <cell r="A1253" t="str">
            <v>27Q105</v>
          </cell>
          <cell r="B1253" t="str">
            <v>Yes</v>
          </cell>
          <cell r="C1253" t="str">
            <v>No</v>
          </cell>
          <cell r="D1253">
            <v>30</v>
          </cell>
          <cell r="E1253">
            <v>0</v>
          </cell>
          <cell r="F1253">
            <v>14</v>
          </cell>
          <cell r="G1253">
            <v>0</v>
          </cell>
          <cell r="H1253">
            <v>44</v>
          </cell>
          <cell r="I1253">
            <v>411779.37</v>
          </cell>
          <cell r="J1253">
            <v>161813.52000000002</v>
          </cell>
          <cell r="K1253">
            <v>0</v>
          </cell>
          <cell r="L1253">
            <v>573592.89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</row>
        <row r="1254">
          <cell r="A1254" t="str">
            <v>27Q106</v>
          </cell>
          <cell r="B1254" t="str">
            <v>Yes</v>
          </cell>
          <cell r="C1254" t="str">
            <v>No</v>
          </cell>
          <cell r="D1254">
            <v>15</v>
          </cell>
          <cell r="E1254">
            <v>0</v>
          </cell>
          <cell r="F1254">
            <v>0</v>
          </cell>
          <cell r="G1254">
            <v>0</v>
          </cell>
          <cell r="H1254">
            <v>15</v>
          </cell>
          <cell r="I1254">
            <v>50538.44</v>
          </cell>
          <cell r="J1254">
            <v>92354.43</v>
          </cell>
          <cell r="K1254">
            <v>0</v>
          </cell>
          <cell r="L1254">
            <v>142892.87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</row>
        <row r="1255">
          <cell r="A1255" t="str">
            <v>27Q108</v>
          </cell>
          <cell r="B1255" t="str">
            <v>Yes</v>
          </cell>
          <cell r="C1255" t="str">
            <v>No</v>
          </cell>
          <cell r="D1255">
            <v>30</v>
          </cell>
          <cell r="E1255">
            <v>0</v>
          </cell>
          <cell r="F1255">
            <v>14</v>
          </cell>
          <cell r="G1255">
            <v>0</v>
          </cell>
          <cell r="H1255">
            <v>44</v>
          </cell>
          <cell r="I1255">
            <v>444871.06</v>
          </cell>
          <cell r="J1255">
            <v>89804.23000000004</v>
          </cell>
          <cell r="K1255">
            <v>0</v>
          </cell>
          <cell r="L1255">
            <v>534675.29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</row>
        <row r="1256">
          <cell r="A1256" t="str">
            <v>27Q114</v>
          </cell>
          <cell r="B1256" t="str">
            <v>Yes</v>
          </cell>
          <cell r="C1256" t="str">
            <v>No</v>
          </cell>
          <cell r="D1256">
            <v>30</v>
          </cell>
          <cell r="E1256">
            <v>0</v>
          </cell>
          <cell r="F1256">
            <v>0</v>
          </cell>
          <cell r="G1256">
            <v>0</v>
          </cell>
          <cell r="H1256">
            <v>30</v>
          </cell>
          <cell r="I1256">
            <v>129106.44</v>
          </cell>
          <cell r="J1256">
            <v>253078.25</v>
          </cell>
          <cell r="K1256">
            <v>0</v>
          </cell>
          <cell r="L1256">
            <v>382184.69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</row>
        <row r="1257">
          <cell r="A1257" t="str">
            <v>27Q123</v>
          </cell>
          <cell r="B1257" t="str">
            <v>Yes</v>
          </cell>
          <cell r="C1257" t="str">
            <v>No</v>
          </cell>
          <cell r="D1257">
            <v>45</v>
          </cell>
          <cell r="E1257">
            <v>0</v>
          </cell>
          <cell r="F1257">
            <v>14</v>
          </cell>
          <cell r="G1257">
            <v>0</v>
          </cell>
          <cell r="H1257">
            <v>59</v>
          </cell>
          <cell r="I1257">
            <v>195392.93</v>
          </cell>
          <cell r="J1257">
            <v>564019.03</v>
          </cell>
          <cell r="K1257">
            <v>0</v>
          </cell>
          <cell r="L1257">
            <v>759411.96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</row>
        <row r="1258">
          <cell r="A1258" t="str">
            <v>27Q124</v>
          </cell>
          <cell r="B1258" t="str">
            <v>No</v>
          </cell>
          <cell r="C1258" t="str">
            <v>No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0</v>
          </cell>
          <cell r="W1258">
            <v>0</v>
          </cell>
        </row>
        <row r="1259">
          <cell r="A1259" t="str">
            <v>27Q137</v>
          </cell>
          <cell r="B1259" t="str">
            <v>No</v>
          </cell>
          <cell r="C1259" t="str">
            <v>No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</row>
        <row r="1260">
          <cell r="A1260" t="str">
            <v>27Q146</v>
          </cell>
          <cell r="B1260" t="str">
            <v>Yes</v>
          </cell>
          <cell r="C1260" t="str">
            <v>No</v>
          </cell>
          <cell r="D1260">
            <v>15</v>
          </cell>
          <cell r="E1260">
            <v>0</v>
          </cell>
          <cell r="F1260">
            <v>14</v>
          </cell>
          <cell r="G1260">
            <v>0</v>
          </cell>
          <cell r="H1260">
            <v>29</v>
          </cell>
          <cell r="I1260">
            <v>149483.98000000001</v>
          </cell>
          <cell r="J1260">
            <v>234964.11000000002</v>
          </cell>
          <cell r="K1260">
            <v>0</v>
          </cell>
          <cell r="L1260">
            <v>384448.09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</row>
        <row r="1261">
          <cell r="A1261" t="str">
            <v>27Q155</v>
          </cell>
          <cell r="B1261" t="str">
            <v>Yes</v>
          </cell>
          <cell r="C1261" t="str">
            <v>No</v>
          </cell>
          <cell r="D1261">
            <v>45</v>
          </cell>
          <cell r="E1261">
            <v>0</v>
          </cell>
          <cell r="F1261">
            <v>14</v>
          </cell>
          <cell r="G1261">
            <v>0</v>
          </cell>
          <cell r="H1261">
            <v>59</v>
          </cell>
          <cell r="I1261">
            <v>205869.23</v>
          </cell>
          <cell r="J1261">
            <v>548486.31000000006</v>
          </cell>
          <cell r="K1261">
            <v>0</v>
          </cell>
          <cell r="L1261">
            <v>754355.54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</row>
        <row r="1262">
          <cell r="A1262" t="str">
            <v>27Q183</v>
          </cell>
          <cell r="B1262" t="str">
            <v>Yes</v>
          </cell>
          <cell r="C1262" t="str">
            <v>No</v>
          </cell>
          <cell r="D1262">
            <v>15</v>
          </cell>
          <cell r="E1262">
            <v>0</v>
          </cell>
          <cell r="F1262">
            <v>42</v>
          </cell>
          <cell r="G1262">
            <v>0</v>
          </cell>
          <cell r="H1262">
            <v>57</v>
          </cell>
          <cell r="I1262">
            <v>57796.36</v>
          </cell>
          <cell r="J1262">
            <v>673199.37</v>
          </cell>
          <cell r="K1262">
            <v>0</v>
          </cell>
          <cell r="L1262">
            <v>730995.73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</row>
        <row r="1263">
          <cell r="A1263" t="str">
            <v>27Q197</v>
          </cell>
          <cell r="B1263" t="str">
            <v>Yes</v>
          </cell>
          <cell r="C1263" t="str">
            <v>Yes</v>
          </cell>
          <cell r="D1263">
            <v>45</v>
          </cell>
          <cell r="E1263">
            <v>0</v>
          </cell>
          <cell r="F1263">
            <v>42</v>
          </cell>
          <cell r="G1263">
            <v>0</v>
          </cell>
          <cell r="H1263">
            <v>87</v>
          </cell>
          <cell r="I1263">
            <v>485117.34</v>
          </cell>
          <cell r="J1263">
            <v>634991.97</v>
          </cell>
          <cell r="K1263">
            <v>0</v>
          </cell>
          <cell r="L1263">
            <v>1120109.31</v>
          </cell>
          <cell r="M1263">
            <v>1</v>
          </cell>
          <cell r="N1263">
            <v>682483.87</v>
          </cell>
          <cell r="O1263">
            <v>107149</v>
          </cell>
          <cell r="P1263">
            <v>0</v>
          </cell>
          <cell r="Q1263">
            <v>0</v>
          </cell>
          <cell r="R1263">
            <v>220745.01</v>
          </cell>
          <cell r="S1263">
            <v>132447.01</v>
          </cell>
          <cell r="T1263">
            <v>1142824.8900000001</v>
          </cell>
          <cell r="U1263">
            <v>694773.56</v>
          </cell>
          <cell r="V1263">
            <v>448051.33000000007</v>
          </cell>
          <cell r="W1263">
            <v>0</v>
          </cell>
        </row>
        <row r="1264">
          <cell r="A1264" t="str">
            <v>27Q202</v>
          </cell>
          <cell r="B1264" t="str">
            <v>No</v>
          </cell>
          <cell r="C1264" t="str">
            <v>No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</row>
        <row r="1265">
          <cell r="A1265" t="str">
            <v>27Q207</v>
          </cell>
          <cell r="B1265" t="str">
            <v>Yes</v>
          </cell>
          <cell r="C1265" t="str">
            <v>No</v>
          </cell>
          <cell r="D1265">
            <v>45</v>
          </cell>
          <cell r="E1265">
            <v>0</v>
          </cell>
          <cell r="F1265">
            <v>42</v>
          </cell>
          <cell r="G1265">
            <v>0</v>
          </cell>
          <cell r="H1265">
            <v>87</v>
          </cell>
          <cell r="I1265">
            <v>469971.84</v>
          </cell>
          <cell r="J1265">
            <v>715322.75</v>
          </cell>
          <cell r="K1265">
            <v>0</v>
          </cell>
          <cell r="L1265">
            <v>1185294.5900000001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</row>
        <row r="1266">
          <cell r="A1266" t="str">
            <v>27Q210</v>
          </cell>
          <cell r="B1266" t="str">
            <v>No</v>
          </cell>
          <cell r="C1266" t="str">
            <v>No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</row>
        <row r="1267">
          <cell r="A1267" t="str">
            <v>27Q223</v>
          </cell>
          <cell r="B1267" t="str">
            <v>Yes</v>
          </cell>
          <cell r="C1267" t="str">
            <v>No</v>
          </cell>
          <cell r="D1267">
            <v>30</v>
          </cell>
          <cell r="E1267">
            <v>0</v>
          </cell>
          <cell r="F1267">
            <v>42</v>
          </cell>
          <cell r="G1267">
            <v>0</v>
          </cell>
          <cell r="H1267">
            <v>72</v>
          </cell>
          <cell r="I1267">
            <v>212613.21</v>
          </cell>
          <cell r="J1267">
            <v>1019623.94</v>
          </cell>
          <cell r="K1267">
            <v>0</v>
          </cell>
          <cell r="L1267">
            <v>1232237.1499999999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</row>
        <row r="1268">
          <cell r="A1268" t="str">
            <v>27Q226</v>
          </cell>
          <cell r="B1268" t="str">
            <v>No</v>
          </cell>
          <cell r="C1268" t="str">
            <v>No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</row>
        <row r="1269">
          <cell r="A1269" t="str">
            <v>27Q232</v>
          </cell>
          <cell r="B1269" t="str">
            <v>Yes</v>
          </cell>
          <cell r="C1269" t="str">
            <v>No</v>
          </cell>
          <cell r="D1269">
            <v>15</v>
          </cell>
          <cell r="E1269">
            <v>0</v>
          </cell>
          <cell r="F1269">
            <v>14</v>
          </cell>
          <cell r="G1269">
            <v>0</v>
          </cell>
          <cell r="H1269">
            <v>29</v>
          </cell>
          <cell r="I1269">
            <v>70011.820000000007</v>
          </cell>
          <cell r="J1269">
            <v>303929.14999999997</v>
          </cell>
          <cell r="K1269">
            <v>0</v>
          </cell>
          <cell r="L1269">
            <v>373940.97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</row>
        <row r="1270">
          <cell r="A1270" t="str">
            <v>27Q253</v>
          </cell>
          <cell r="B1270" t="str">
            <v>Yes</v>
          </cell>
          <cell r="C1270" t="str">
            <v>No</v>
          </cell>
          <cell r="D1270">
            <v>30</v>
          </cell>
          <cell r="E1270">
            <v>0</v>
          </cell>
          <cell r="F1270">
            <v>14</v>
          </cell>
          <cell r="G1270">
            <v>0</v>
          </cell>
          <cell r="H1270">
            <v>44</v>
          </cell>
          <cell r="I1270">
            <v>88340.15</v>
          </cell>
          <cell r="J1270">
            <v>456896.33999999997</v>
          </cell>
          <cell r="K1270">
            <v>0</v>
          </cell>
          <cell r="L1270">
            <v>545236.49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</row>
        <row r="1271">
          <cell r="A1271" t="str">
            <v>27Q254</v>
          </cell>
          <cell r="B1271" t="str">
            <v>Yes</v>
          </cell>
          <cell r="C1271" t="str">
            <v>No</v>
          </cell>
          <cell r="D1271">
            <v>45</v>
          </cell>
          <cell r="E1271">
            <v>0</v>
          </cell>
          <cell r="F1271">
            <v>14</v>
          </cell>
          <cell r="G1271">
            <v>0</v>
          </cell>
          <cell r="H1271">
            <v>59</v>
          </cell>
          <cell r="I1271">
            <v>226078.99</v>
          </cell>
          <cell r="J1271">
            <v>519533.70999999996</v>
          </cell>
          <cell r="K1271">
            <v>0</v>
          </cell>
          <cell r="L1271">
            <v>745612.7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</row>
        <row r="1272">
          <cell r="A1272" t="str">
            <v>27Q260</v>
          </cell>
          <cell r="B1272" t="str">
            <v>No</v>
          </cell>
          <cell r="C1272" t="str">
            <v>No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</row>
        <row r="1273">
          <cell r="A1273" t="str">
            <v>27Q261</v>
          </cell>
          <cell r="B1273" t="str">
            <v>No</v>
          </cell>
          <cell r="C1273" t="str">
            <v>No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</row>
        <row r="1274">
          <cell r="A1274" t="str">
            <v>27Q262</v>
          </cell>
          <cell r="B1274" t="str">
            <v>No</v>
          </cell>
          <cell r="C1274" t="str">
            <v>No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</row>
        <row r="1275">
          <cell r="A1275" t="str">
            <v>27Q273</v>
          </cell>
          <cell r="B1275" t="str">
            <v>Yes</v>
          </cell>
          <cell r="C1275" t="str">
            <v>No</v>
          </cell>
          <cell r="D1275">
            <v>30</v>
          </cell>
          <cell r="E1275">
            <v>0</v>
          </cell>
          <cell r="F1275">
            <v>0</v>
          </cell>
          <cell r="G1275">
            <v>0</v>
          </cell>
          <cell r="H1275">
            <v>30</v>
          </cell>
          <cell r="I1275">
            <v>115564.44</v>
          </cell>
          <cell r="J1275">
            <v>238449.97999999998</v>
          </cell>
          <cell r="K1275">
            <v>0</v>
          </cell>
          <cell r="L1275">
            <v>354014.42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</row>
        <row r="1276">
          <cell r="A1276" t="str">
            <v>27Q282</v>
          </cell>
          <cell r="B1276" t="str">
            <v>No</v>
          </cell>
          <cell r="C1276" t="str">
            <v>No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</row>
        <row r="1277">
          <cell r="A1277" t="str">
            <v>27Q297</v>
          </cell>
          <cell r="B1277" t="str">
            <v>No</v>
          </cell>
          <cell r="C1277" t="str">
            <v>No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</row>
        <row r="1278">
          <cell r="A1278" t="str">
            <v>27Q302</v>
          </cell>
          <cell r="B1278" t="str">
            <v>No</v>
          </cell>
          <cell r="C1278" t="str">
            <v>Yes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1</v>
          </cell>
          <cell r="N1278">
            <v>16666.7</v>
          </cell>
          <cell r="O1278">
            <v>16666.7</v>
          </cell>
          <cell r="P1278">
            <v>0</v>
          </cell>
          <cell r="Q1278">
            <v>0</v>
          </cell>
          <cell r="R1278">
            <v>83333.5</v>
          </cell>
          <cell r="S1278">
            <v>50000.1</v>
          </cell>
          <cell r="T1278">
            <v>166667</v>
          </cell>
          <cell r="U1278">
            <v>101324.21</v>
          </cell>
          <cell r="V1278">
            <v>65342.789999999994</v>
          </cell>
          <cell r="W1278">
            <v>0</v>
          </cell>
        </row>
        <row r="1279">
          <cell r="A1279" t="str">
            <v>27Q306</v>
          </cell>
          <cell r="B1279" t="str">
            <v>Yes</v>
          </cell>
          <cell r="C1279" t="str">
            <v>No</v>
          </cell>
          <cell r="D1279">
            <v>30</v>
          </cell>
          <cell r="E1279">
            <v>0</v>
          </cell>
          <cell r="F1279">
            <v>0</v>
          </cell>
          <cell r="G1279">
            <v>0</v>
          </cell>
          <cell r="H1279">
            <v>30</v>
          </cell>
          <cell r="I1279">
            <v>100230.25</v>
          </cell>
          <cell r="J1279">
            <v>237573.58000000002</v>
          </cell>
          <cell r="K1279">
            <v>0</v>
          </cell>
          <cell r="L1279">
            <v>337803.83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</row>
        <row r="1280">
          <cell r="A1280" t="str">
            <v>27Q308</v>
          </cell>
          <cell r="B1280" t="str">
            <v>No</v>
          </cell>
          <cell r="C1280" t="str">
            <v>No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</row>
        <row r="1281">
          <cell r="A1281" t="str">
            <v>27Q309</v>
          </cell>
          <cell r="B1281" t="str">
            <v>No</v>
          </cell>
          <cell r="C1281" t="str">
            <v>No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</row>
        <row r="1282">
          <cell r="A1282" t="str">
            <v>27Q314</v>
          </cell>
          <cell r="B1282" t="str">
            <v>No</v>
          </cell>
          <cell r="C1282" t="str">
            <v>No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</row>
        <row r="1283">
          <cell r="A1283" t="str">
            <v>27Q316</v>
          </cell>
          <cell r="B1283" t="str">
            <v>Yes</v>
          </cell>
          <cell r="C1283" t="str">
            <v>No</v>
          </cell>
          <cell r="D1283">
            <v>30</v>
          </cell>
          <cell r="E1283">
            <v>0</v>
          </cell>
          <cell r="F1283">
            <v>14</v>
          </cell>
          <cell r="G1283">
            <v>0</v>
          </cell>
          <cell r="H1283">
            <v>44</v>
          </cell>
          <cell r="I1283">
            <v>259842.33</v>
          </cell>
          <cell r="J1283">
            <v>248027.13000000003</v>
          </cell>
          <cell r="K1283">
            <v>0</v>
          </cell>
          <cell r="L1283">
            <v>507869.46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</row>
        <row r="1284">
          <cell r="A1284" t="str">
            <v>27Q317</v>
          </cell>
          <cell r="B1284" t="str">
            <v>Yes</v>
          </cell>
          <cell r="C1284" t="str">
            <v>No</v>
          </cell>
          <cell r="D1284">
            <v>30</v>
          </cell>
          <cell r="E1284">
            <v>0</v>
          </cell>
          <cell r="F1284">
            <v>0</v>
          </cell>
          <cell r="G1284">
            <v>0</v>
          </cell>
          <cell r="H1284">
            <v>30</v>
          </cell>
          <cell r="I1284">
            <v>112691.9</v>
          </cell>
          <cell r="J1284">
            <v>236339.03</v>
          </cell>
          <cell r="K1284">
            <v>0</v>
          </cell>
          <cell r="L1284">
            <v>349030.93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</row>
        <row r="1285">
          <cell r="A1285" t="str">
            <v>27Q318</v>
          </cell>
          <cell r="B1285" t="str">
            <v>No</v>
          </cell>
          <cell r="C1285" t="str">
            <v>No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</row>
        <row r="1286">
          <cell r="A1286" t="str">
            <v>27Q319</v>
          </cell>
          <cell r="B1286" t="str">
            <v>No</v>
          </cell>
          <cell r="C1286" t="str">
            <v>No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</row>
        <row r="1287">
          <cell r="A1287" t="str">
            <v>27Q323</v>
          </cell>
          <cell r="B1287" t="str">
            <v>No</v>
          </cell>
          <cell r="C1287" t="str">
            <v>No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</row>
        <row r="1288">
          <cell r="A1288" t="str">
            <v>27Q324</v>
          </cell>
          <cell r="B1288" t="str">
            <v>No</v>
          </cell>
          <cell r="C1288" t="str">
            <v>No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</row>
        <row r="1289">
          <cell r="A1289" t="str">
            <v>27Q333</v>
          </cell>
          <cell r="B1289" t="str">
            <v>Yes</v>
          </cell>
          <cell r="C1289" t="str">
            <v>No</v>
          </cell>
          <cell r="D1289">
            <v>45</v>
          </cell>
          <cell r="E1289">
            <v>0</v>
          </cell>
          <cell r="F1289">
            <v>0</v>
          </cell>
          <cell r="G1289">
            <v>0</v>
          </cell>
          <cell r="H1289">
            <v>45</v>
          </cell>
          <cell r="I1289">
            <v>95630.01</v>
          </cell>
          <cell r="J1289">
            <v>415026.19</v>
          </cell>
          <cell r="K1289">
            <v>0</v>
          </cell>
          <cell r="L1289">
            <v>510656.2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</row>
        <row r="1290">
          <cell r="A1290" t="str">
            <v>27Q334</v>
          </cell>
          <cell r="B1290" t="str">
            <v>No</v>
          </cell>
          <cell r="C1290" t="str">
            <v>No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</row>
        <row r="1291">
          <cell r="A1291" t="str">
            <v>27Q351</v>
          </cell>
          <cell r="B1291" t="str">
            <v>No</v>
          </cell>
          <cell r="C1291" t="str">
            <v>Yes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1</v>
          </cell>
          <cell r="N1291">
            <v>39539.81</v>
          </cell>
          <cell r="O1291">
            <v>162935.82</v>
          </cell>
          <cell r="P1291">
            <v>0</v>
          </cell>
          <cell r="Q1291">
            <v>0</v>
          </cell>
          <cell r="R1291">
            <v>139679.1</v>
          </cell>
          <cell r="S1291">
            <v>83807.460000000006</v>
          </cell>
          <cell r="T1291">
            <v>425962.19</v>
          </cell>
          <cell r="U1291">
            <v>258961.17</v>
          </cell>
          <cell r="V1291">
            <v>167001.01999999999</v>
          </cell>
          <cell r="W1291">
            <v>0</v>
          </cell>
        </row>
        <row r="1292">
          <cell r="A1292" t="str">
            <v>27Q362</v>
          </cell>
          <cell r="B1292" t="str">
            <v>Yes</v>
          </cell>
          <cell r="C1292" t="str">
            <v>No</v>
          </cell>
          <cell r="D1292">
            <v>30</v>
          </cell>
          <cell r="E1292">
            <v>0</v>
          </cell>
          <cell r="F1292">
            <v>14</v>
          </cell>
          <cell r="G1292">
            <v>0</v>
          </cell>
          <cell r="H1292">
            <v>44</v>
          </cell>
          <cell r="I1292">
            <v>157255.65</v>
          </cell>
          <cell r="J1292">
            <v>349340.30000000005</v>
          </cell>
          <cell r="K1292">
            <v>0</v>
          </cell>
          <cell r="L1292">
            <v>506595.95000000007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</row>
        <row r="1293">
          <cell r="A1293" t="str">
            <v>27Q377</v>
          </cell>
          <cell r="B1293" t="str">
            <v>Yes</v>
          </cell>
          <cell r="C1293" t="str">
            <v>No</v>
          </cell>
          <cell r="D1293">
            <v>90</v>
          </cell>
          <cell r="E1293">
            <v>0</v>
          </cell>
          <cell r="F1293">
            <v>56</v>
          </cell>
          <cell r="G1293">
            <v>0</v>
          </cell>
          <cell r="H1293">
            <v>146</v>
          </cell>
          <cell r="I1293">
            <v>801906.42</v>
          </cell>
          <cell r="J1293">
            <v>1295023.33</v>
          </cell>
          <cell r="K1293">
            <v>0</v>
          </cell>
          <cell r="L1293">
            <v>2096929.75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</row>
        <row r="1294">
          <cell r="A1294" t="str">
            <v>27Q400</v>
          </cell>
          <cell r="B1294" t="str">
            <v>No</v>
          </cell>
          <cell r="C1294" t="str">
            <v>Yes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1</v>
          </cell>
          <cell r="N1294">
            <v>1248045.02</v>
          </cell>
          <cell r="O1294">
            <v>155933.01</v>
          </cell>
          <cell r="P1294">
            <v>0</v>
          </cell>
          <cell r="Q1294">
            <v>0</v>
          </cell>
          <cell r="R1294">
            <v>219665.03</v>
          </cell>
          <cell r="S1294">
            <v>131799.01999999999</v>
          </cell>
          <cell r="T1294">
            <v>1755442.08</v>
          </cell>
          <cell r="U1294">
            <v>1067210.52</v>
          </cell>
          <cell r="V1294">
            <v>688231.56</v>
          </cell>
          <cell r="W1294">
            <v>0</v>
          </cell>
        </row>
        <row r="1295">
          <cell r="A1295" t="str">
            <v>27Q475</v>
          </cell>
          <cell r="B1295" t="str">
            <v>No</v>
          </cell>
          <cell r="C1295" t="str">
            <v>Yes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1</v>
          </cell>
          <cell r="N1295">
            <v>4132215.85</v>
          </cell>
          <cell r="O1295">
            <v>250737.53</v>
          </cell>
          <cell r="P1295">
            <v>0</v>
          </cell>
          <cell r="Q1295">
            <v>0</v>
          </cell>
          <cell r="R1295">
            <v>363687.65</v>
          </cell>
          <cell r="S1295">
            <v>218212.59</v>
          </cell>
          <cell r="T1295">
            <v>4964853.62</v>
          </cell>
          <cell r="U1295">
            <v>3018353.08</v>
          </cell>
          <cell r="V1295">
            <v>1946500.54</v>
          </cell>
          <cell r="W1295">
            <v>0</v>
          </cell>
        </row>
        <row r="1296">
          <cell r="A1296" t="str">
            <v>27Q480</v>
          </cell>
          <cell r="B1296" t="str">
            <v>No</v>
          </cell>
          <cell r="C1296" t="str">
            <v>Yes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1</v>
          </cell>
          <cell r="N1296">
            <v>5369566.5</v>
          </cell>
          <cell r="O1296">
            <v>251022.79</v>
          </cell>
          <cell r="P1296">
            <v>0</v>
          </cell>
          <cell r="Q1296">
            <v>0</v>
          </cell>
          <cell r="R1296">
            <v>365113.97</v>
          </cell>
          <cell r="S1296">
            <v>219068.38</v>
          </cell>
          <cell r="T1296">
            <v>6204771.6399999997</v>
          </cell>
          <cell r="U1296">
            <v>3772153.82</v>
          </cell>
          <cell r="V1296">
            <v>2432617.8199999998</v>
          </cell>
          <cell r="W1296">
            <v>0</v>
          </cell>
        </row>
        <row r="1297">
          <cell r="A1297" t="str">
            <v>27Q650</v>
          </cell>
          <cell r="B1297" t="str">
            <v>No</v>
          </cell>
          <cell r="C1297" t="str">
            <v>No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</row>
        <row r="1298">
          <cell r="A1298" t="str">
            <v>27QP27</v>
          </cell>
          <cell r="B1298" t="str">
            <v>Yes</v>
          </cell>
          <cell r="C1298" t="str">
            <v>No</v>
          </cell>
          <cell r="D1298">
            <v>76</v>
          </cell>
          <cell r="E1298">
            <v>0</v>
          </cell>
          <cell r="F1298">
            <v>790</v>
          </cell>
          <cell r="G1298">
            <v>0</v>
          </cell>
          <cell r="H1298">
            <v>866</v>
          </cell>
          <cell r="I1298">
            <v>463417.52</v>
          </cell>
          <cell r="J1298">
            <v>14124781.390000001</v>
          </cell>
          <cell r="K1298">
            <v>0</v>
          </cell>
          <cell r="L1298">
            <v>14588198.91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</row>
        <row r="1299">
          <cell r="A1299" t="str">
            <v>28Q008</v>
          </cell>
          <cell r="B1299" t="str">
            <v>No</v>
          </cell>
          <cell r="C1299" t="str">
            <v>Yes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1</v>
          </cell>
          <cell r="N1299">
            <v>992886.88</v>
          </cell>
          <cell r="O1299">
            <v>179090.02</v>
          </cell>
          <cell r="P1299">
            <v>0</v>
          </cell>
          <cell r="Q1299">
            <v>0</v>
          </cell>
          <cell r="R1299">
            <v>195450.11</v>
          </cell>
          <cell r="S1299">
            <v>117270.06</v>
          </cell>
          <cell r="T1299">
            <v>1484697.0699999998</v>
          </cell>
          <cell r="U1299">
            <v>902612.71</v>
          </cell>
          <cell r="V1299">
            <v>582084.35999999987</v>
          </cell>
          <cell r="W1299">
            <v>0</v>
          </cell>
        </row>
        <row r="1300">
          <cell r="A1300" t="str">
            <v>28Q040</v>
          </cell>
          <cell r="B1300" t="str">
            <v>Yes</v>
          </cell>
          <cell r="C1300" t="str">
            <v>No</v>
          </cell>
          <cell r="D1300">
            <v>30</v>
          </cell>
          <cell r="E1300">
            <v>0</v>
          </cell>
          <cell r="F1300">
            <v>0</v>
          </cell>
          <cell r="G1300">
            <v>0</v>
          </cell>
          <cell r="H1300">
            <v>30</v>
          </cell>
          <cell r="I1300">
            <v>84958.34</v>
          </cell>
          <cell r="J1300">
            <v>280907.90000000002</v>
          </cell>
          <cell r="K1300">
            <v>0</v>
          </cell>
          <cell r="L1300">
            <v>365866.23999999999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</row>
        <row r="1301">
          <cell r="A1301" t="str">
            <v>28Q048</v>
          </cell>
          <cell r="B1301" t="str">
            <v>Yes</v>
          </cell>
          <cell r="C1301" t="str">
            <v>No</v>
          </cell>
          <cell r="D1301">
            <v>45</v>
          </cell>
          <cell r="E1301">
            <v>0</v>
          </cell>
          <cell r="F1301">
            <v>0</v>
          </cell>
          <cell r="G1301">
            <v>0</v>
          </cell>
          <cell r="H1301">
            <v>45</v>
          </cell>
          <cell r="I1301">
            <v>124968.63</v>
          </cell>
          <cell r="J1301">
            <v>361793.72</v>
          </cell>
          <cell r="K1301">
            <v>0</v>
          </cell>
          <cell r="L1301">
            <v>486762.35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</row>
        <row r="1302">
          <cell r="A1302" t="str">
            <v>28Q050</v>
          </cell>
          <cell r="B1302" t="str">
            <v>Yes</v>
          </cell>
          <cell r="C1302" t="str">
            <v>No</v>
          </cell>
          <cell r="D1302">
            <v>76</v>
          </cell>
          <cell r="E1302">
            <v>0</v>
          </cell>
          <cell r="F1302">
            <v>0</v>
          </cell>
          <cell r="G1302">
            <v>0</v>
          </cell>
          <cell r="H1302">
            <v>76</v>
          </cell>
          <cell r="I1302">
            <v>687042.29</v>
          </cell>
          <cell r="J1302">
            <v>188260.87</v>
          </cell>
          <cell r="K1302">
            <v>0</v>
          </cell>
          <cell r="L1302">
            <v>875303.16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0</v>
          </cell>
          <cell r="W1302">
            <v>0</v>
          </cell>
        </row>
        <row r="1303">
          <cell r="A1303" t="str">
            <v>28Q054</v>
          </cell>
          <cell r="B1303" t="str">
            <v>No</v>
          </cell>
          <cell r="C1303" t="str">
            <v>No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</row>
        <row r="1304">
          <cell r="A1304" t="str">
            <v>28Q055</v>
          </cell>
          <cell r="B1304" t="str">
            <v>Yes</v>
          </cell>
          <cell r="C1304" t="str">
            <v>No</v>
          </cell>
          <cell r="D1304">
            <v>60</v>
          </cell>
          <cell r="E1304">
            <v>0</v>
          </cell>
          <cell r="F1304">
            <v>0</v>
          </cell>
          <cell r="G1304">
            <v>0</v>
          </cell>
          <cell r="H1304">
            <v>60</v>
          </cell>
          <cell r="I1304">
            <v>521333.1</v>
          </cell>
          <cell r="J1304">
            <v>251048.54000000004</v>
          </cell>
          <cell r="K1304">
            <v>0</v>
          </cell>
          <cell r="L1304">
            <v>772381.64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</row>
        <row r="1305">
          <cell r="A1305" t="str">
            <v>28Q072</v>
          </cell>
          <cell r="B1305" t="str">
            <v>No</v>
          </cell>
          <cell r="C1305" t="str">
            <v>Yes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1</v>
          </cell>
          <cell r="N1305">
            <v>62025.07</v>
          </cell>
          <cell r="O1305">
            <v>16666.7</v>
          </cell>
          <cell r="P1305">
            <v>0</v>
          </cell>
          <cell r="Q1305">
            <v>0</v>
          </cell>
          <cell r="R1305">
            <v>83333.5</v>
          </cell>
          <cell r="S1305">
            <v>50000.1</v>
          </cell>
          <cell r="T1305">
            <v>212025.37000000002</v>
          </cell>
          <cell r="U1305">
            <v>128899.56</v>
          </cell>
          <cell r="V1305">
            <v>83125.810000000027</v>
          </cell>
          <cell r="W1305">
            <v>0</v>
          </cell>
        </row>
        <row r="1306">
          <cell r="A1306" t="str">
            <v>28Q080</v>
          </cell>
          <cell r="B1306" t="str">
            <v>Yes</v>
          </cell>
          <cell r="C1306" t="str">
            <v>No</v>
          </cell>
          <cell r="D1306">
            <v>30</v>
          </cell>
          <cell r="E1306">
            <v>0</v>
          </cell>
          <cell r="F1306">
            <v>0</v>
          </cell>
          <cell r="G1306">
            <v>0</v>
          </cell>
          <cell r="H1306">
            <v>30</v>
          </cell>
          <cell r="I1306">
            <v>208680.38</v>
          </cell>
          <cell r="J1306">
            <v>152186.95000000001</v>
          </cell>
          <cell r="K1306">
            <v>0</v>
          </cell>
          <cell r="L1306">
            <v>360867.33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</row>
        <row r="1307">
          <cell r="A1307" t="str">
            <v>28Q082</v>
          </cell>
          <cell r="B1307" t="str">
            <v>No</v>
          </cell>
          <cell r="C1307" t="str">
            <v>No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</row>
        <row r="1308">
          <cell r="A1308" t="str">
            <v>28Q086</v>
          </cell>
          <cell r="B1308" t="str">
            <v>Yes</v>
          </cell>
          <cell r="C1308" t="str">
            <v>No</v>
          </cell>
          <cell r="D1308">
            <v>30</v>
          </cell>
          <cell r="E1308">
            <v>0</v>
          </cell>
          <cell r="F1308">
            <v>0</v>
          </cell>
          <cell r="G1308">
            <v>0</v>
          </cell>
          <cell r="H1308">
            <v>30</v>
          </cell>
          <cell r="I1308">
            <v>282471.8</v>
          </cell>
          <cell r="J1308">
            <v>108019.12</v>
          </cell>
          <cell r="K1308">
            <v>0</v>
          </cell>
          <cell r="L1308">
            <v>390490.92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</row>
        <row r="1309">
          <cell r="A1309" t="str">
            <v>28Q099</v>
          </cell>
          <cell r="B1309" t="str">
            <v>No</v>
          </cell>
          <cell r="C1309" t="str">
            <v>No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</row>
        <row r="1310">
          <cell r="A1310" t="str">
            <v>28Q101</v>
          </cell>
          <cell r="B1310" t="str">
            <v>Yes</v>
          </cell>
          <cell r="C1310" t="str">
            <v>No</v>
          </cell>
          <cell r="D1310">
            <v>15</v>
          </cell>
          <cell r="E1310">
            <v>0</v>
          </cell>
          <cell r="F1310">
            <v>0</v>
          </cell>
          <cell r="G1310">
            <v>0</v>
          </cell>
          <cell r="H1310">
            <v>15</v>
          </cell>
          <cell r="I1310">
            <v>52072.05</v>
          </cell>
          <cell r="J1310">
            <v>143020.16999999998</v>
          </cell>
          <cell r="K1310">
            <v>0</v>
          </cell>
          <cell r="L1310">
            <v>195092.21999999997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</row>
        <row r="1311">
          <cell r="A1311" t="str">
            <v>28Q117</v>
          </cell>
          <cell r="B1311" t="str">
            <v>Yes</v>
          </cell>
          <cell r="C1311" t="str">
            <v>No</v>
          </cell>
          <cell r="D1311">
            <v>60</v>
          </cell>
          <cell r="E1311">
            <v>0</v>
          </cell>
          <cell r="F1311">
            <v>0</v>
          </cell>
          <cell r="G1311">
            <v>0</v>
          </cell>
          <cell r="H1311">
            <v>60</v>
          </cell>
          <cell r="I1311">
            <v>531079.78</v>
          </cell>
          <cell r="J1311">
            <v>238092.92999999993</v>
          </cell>
          <cell r="K1311">
            <v>0</v>
          </cell>
          <cell r="L1311">
            <v>769172.71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</row>
        <row r="1312">
          <cell r="A1312" t="str">
            <v>28Q121</v>
          </cell>
          <cell r="B1312" t="str">
            <v>Yes</v>
          </cell>
          <cell r="C1312" t="str">
            <v>No</v>
          </cell>
          <cell r="D1312">
            <v>30</v>
          </cell>
          <cell r="E1312">
            <v>0</v>
          </cell>
          <cell r="F1312">
            <v>0</v>
          </cell>
          <cell r="G1312">
            <v>0</v>
          </cell>
          <cell r="H1312">
            <v>30</v>
          </cell>
          <cell r="I1312">
            <v>293042.31</v>
          </cell>
          <cell r="J1312">
            <v>56158.130000000005</v>
          </cell>
          <cell r="K1312">
            <v>0</v>
          </cell>
          <cell r="L1312">
            <v>349200.44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</row>
        <row r="1313">
          <cell r="A1313" t="str">
            <v>28Q139</v>
          </cell>
          <cell r="B1313" t="str">
            <v>No</v>
          </cell>
          <cell r="C1313" t="str">
            <v>No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</row>
        <row r="1314">
          <cell r="A1314" t="str">
            <v>28Q140</v>
          </cell>
          <cell r="B1314" t="str">
            <v>Yes</v>
          </cell>
          <cell r="C1314" t="str">
            <v>No</v>
          </cell>
          <cell r="D1314">
            <v>30</v>
          </cell>
          <cell r="E1314">
            <v>0</v>
          </cell>
          <cell r="F1314">
            <v>0</v>
          </cell>
          <cell r="G1314">
            <v>0</v>
          </cell>
          <cell r="H1314">
            <v>30</v>
          </cell>
          <cell r="I1314">
            <v>85936.49</v>
          </cell>
          <cell r="J1314">
            <v>265569.59000000003</v>
          </cell>
          <cell r="K1314">
            <v>0</v>
          </cell>
          <cell r="L1314">
            <v>351506.08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</row>
        <row r="1315">
          <cell r="A1315" t="str">
            <v>28Q144</v>
          </cell>
          <cell r="B1315" t="str">
            <v>Yes</v>
          </cell>
          <cell r="C1315" t="str">
            <v>No</v>
          </cell>
          <cell r="D1315">
            <v>60</v>
          </cell>
          <cell r="E1315">
            <v>0</v>
          </cell>
          <cell r="F1315">
            <v>0</v>
          </cell>
          <cell r="G1315">
            <v>0</v>
          </cell>
          <cell r="H1315">
            <v>60</v>
          </cell>
          <cell r="I1315">
            <v>551750.74</v>
          </cell>
          <cell r="J1315">
            <v>205067.54000000004</v>
          </cell>
          <cell r="K1315">
            <v>0</v>
          </cell>
          <cell r="L1315">
            <v>756818.28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</row>
        <row r="1316">
          <cell r="A1316" t="str">
            <v>28Q157</v>
          </cell>
          <cell r="B1316" t="str">
            <v>No</v>
          </cell>
          <cell r="C1316" t="str">
            <v>No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</row>
        <row r="1317">
          <cell r="A1317" t="str">
            <v>28Q160</v>
          </cell>
          <cell r="B1317" t="str">
            <v>Yes</v>
          </cell>
          <cell r="C1317" t="str">
            <v>No</v>
          </cell>
          <cell r="D1317">
            <v>60</v>
          </cell>
          <cell r="E1317">
            <v>0</v>
          </cell>
          <cell r="F1317">
            <v>0</v>
          </cell>
          <cell r="G1317">
            <v>0</v>
          </cell>
          <cell r="H1317">
            <v>60</v>
          </cell>
          <cell r="I1317">
            <v>151210.79</v>
          </cell>
          <cell r="J1317">
            <v>549870.31999999995</v>
          </cell>
          <cell r="K1317">
            <v>0</v>
          </cell>
          <cell r="L1317">
            <v>701081.11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</row>
        <row r="1318">
          <cell r="A1318" t="str">
            <v>28Q161</v>
          </cell>
          <cell r="B1318" t="str">
            <v>Yes</v>
          </cell>
          <cell r="C1318" t="str">
            <v>No</v>
          </cell>
          <cell r="D1318">
            <v>60</v>
          </cell>
          <cell r="E1318">
            <v>0</v>
          </cell>
          <cell r="F1318">
            <v>0</v>
          </cell>
          <cell r="G1318">
            <v>0</v>
          </cell>
          <cell r="H1318">
            <v>60</v>
          </cell>
          <cell r="I1318">
            <v>433093.64</v>
          </cell>
          <cell r="J1318">
            <v>528877.82999999996</v>
          </cell>
          <cell r="K1318">
            <v>0</v>
          </cell>
          <cell r="L1318">
            <v>961971.47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</row>
        <row r="1319">
          <cell r="A1319" t="str">
            <v>28Q167</v>
          </cell>
          <cell r="B1319" t="str">
            <v>No</v>
          </cell>
          <cell r="C1319" t="str">
            <v>No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</row>
        <row r="1320">
          <cell r="A1320" t="str">
            <v>28Q174</v>
          </cell>
          <cell r="B1320" t="str">
            <v>Yes</v>
          </cell>
          <cell r="C1320" t="str">
            <v>No</v>
          </cell>
          <cell r="D1320">
            <v>30</v>
          </cell>
          <cell r="E1320">
            <v>0</v>
          </cell>
          <cell r="F1320">
            <v>0</v>
          </cell>
          <cell r="G1320">
            <v>0</v>
          </cell>
          <cell r="H1320">
            <v>30</v>
          </cell>
          <cell r="I1320">
            <v>245527.32</v>
          </cell>
          <cell r="J1320">
            <v>135636.72999999998</v>
          </cell>
          <cell r="K1320">
            <v>0</v>
          </cell>
          <cell r="L1320">
            <v>381164.05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</row>
        <row r="1321">
          <cell r="A1321" t="str">
            <v>28Q175</v>
          </cell>
          <cell r="B1321" t="str">
            <v>Yes</v>
          </cell>
          <cell r="C1321" t="str">
            <v>No</v>
          </cell>
          <cell r="D1321">
            <v>60</v>
          </cell>
          <cell r="E1321">
            <v>0</v>
          </cell>
          <cell r="F1321">
            <v>0</v>
          </cell>
          <cell r="G1321">
            <v>0</v>
          </cell>
          <cell r="H1321">
            <v>60</v>
          </cell>
          <cell r="I1321">
            <v>452585.93</v>
          </cell>
          <cell r="J1321">
            <v>511019.04</v>
          </cell>
          <cell r="K1321">
            <v>0</v>
          </cell>
          <cell r="L1321">
            <v>963604.97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</row>
        <row r="1322">
          <cell r="A1322" t="str">
            <v>28Q182</v>
          </cell>
          <cell r="B1322" t="str">
            <v>No</v>
          </cell>
          <cell r="C1322" t="str">
            <v>No</v>
          </cell>
          <cell r="D1322">
            <v>15</v>
          </cell>
          <cell r="E1322">
            <v>0</v>
          </cell>
          <cell r="F1322">
            <v>0</v>
          </cell>
          <cell r="G1322">
            <v>0</v>
          </cell>
          <cell r="H1322">
            <v>15</v>
          </cell>
          <cell r="I1322">
            <v>66125.960000000006</v>
          </cell>
          <cell r="J1322">
            <v>116556.54</v>
          </cell>
          <cell r="K1322">
            <v>0</v>
          </cell>
          <cell r="L1322">
            <v>182682.5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</row>
        <row r="1323">
          <cell r="A1323" t="str">
            <v>28Q190</v>
          </cell>
          <cell r="B1323" t="str">
            <v>No</v>
          </cell>
          <cell r="C1323" t="str">
            <v>No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</row>
        <row r="1324">
          <cell r="A1324" t="str">
            <v>28Q196</v>
          </cell>
          <cell r="B1324" t="str">
            <v>Yes</v>
          </cell>
          <cell r="C1324" t="str">
            <v>No</v>
          </cell>
          <cell r="D1324">
            <v>15</v>
          </cell>
          <cell r="E1324">
            <v>0</v>
          </cell>
          <cell r="F1324">
            <v>0</v>
          </cell>
          <cell r="G1324">
            <v>0</v>
          </cell>
          <cell r="H1324">
            <v>15</v>
          </cell>
          <cell r="I1324">
            <v>126109.32</v>
          </cell>
          <cell r="J1324">
            <v>37652.410000000003</v>
          </cell>
          <cell r="K1324">
            <v>0</v>
          </cell>
          <cell r="L1324">
            <v>163761.73000000001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</row>
        <row r="1325">
          <cell r="A1325" t="str">
            <v>28Q206</v>
          </cell>
          <cell r="B1325" t="str">
            <v>Yes</v>
          </cell>
          <cell r="C1325" t="str">
            <v>No</v>
          </cell>
          <cell r="D1325">
            <v>30</v>
          </cell>
          <cell r="E1325">
            <v>0</v>
          </cell>
          <cell r="F1325">
            <v>0</v>
          </cell>
          <cell r="G1325">
            <v>0</v>
          </cell>
          <cell r="H1325">
            <v>30</v>
          </cell>
          <cell r="I1325">
            <v>253833.99</v>
          </cell>
          <cell r="J1325">
            <v>132747.41999999998</v>
          </cell>
          <cell r="K1325">
            <v>0</v>
          </cell>
          <cell r="L1325">
            <v>386581.41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</row>
        <row r="1326">
          <cell r="A1326" t="str">
            <v>28Q217</v>
          </cell>
          <cell r="B1326" t="str">
            <v>No</v>
          </cell>
          <cell r="C1326" t="str">
            <v>No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</row>
        <row r="1327">
          <cell r="A1327" t="str">
            <v>28Q220</v>
          </cell>
          <cell r="B1327" t="str">
            <v>Yes</v>
          </cell>
          <cell r="C1327" t="str">
            <v>No</v>
          </cell>
          <cell r="D1327">
            <v>30</v>
          </cell>
          <cell r="E1327">
            <v>0</v>
          </cell>
          <cell r="F1327">
            <v>0</v>
          </cell>
          <cell r="G1327">
            <v>0</v>
          </cell>
          <cell r="H1327">
            <v>30</v>
          </cell>
          <cell r="I1327">
            <v>266897.03999999998</v>
          </cell>
          <cell r="J1327">
            <v>95884.740000000049</v>
          </cell>
          <cell r="K1327">
            <v>0</v>
          </cell>
          <cell r="L1327">
            <v>362781.78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</row>
        <row r="1328">
          <cell r="A1328" t="str">
            <v>28Q284</v>
          </cell>
          <cell r="B1328" t="str">
            <v>No</v>
          </cell>
          <cell r="C1328" t="str">
            <v>No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</row>
        <row r="1329">
          <cell r="A1329" t="str">
            <v>28Q287</v>
          </cell>
          <cell r="B1329" t="str">
            <v>No</v>
          </cell>
          <cell r="C1329" t="str">
            <v>No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</row>
        <row r="1330">
          <cell r="A1330" t="str">
            <v>28Q303</v>
          </cell>
          <cell r="B1330" t="str">
            <v>Yes</v>
          </cell>
          <cell r="C1330" t="str">
            <v>No</v>
          </cell>
          <cell r="D1330">
            <v>30</v>
          </cell>
          <cell r="E1330">
            <v>0</v>
          </cell>
          <cell r="F1330">
            <v>0</v>
          </cell>
          <cell r="G1330">
            <v>0</v>
          </cell>
          <cell r="H1330">
            <v>30</v>
          </cell>
          <cell r="I1330">
            <v>107713.54</v>
          </cell>
          <cell r="J1330">
            <v>250984.47000000003</v>
          </cell>
          <cell r="K1330">
            <v>0</v>
          </cell>
          <cell r="L1330">
            <v>358698.01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</row>
        <row r="1331">
          <cell r="A1331" t="str">
            <v>28Q310</v>
          </cell>
          <cell r="B1331" t="str">
            <v>No</v>
          </cell>
          <cell r="C1331" t="str">
            <v>No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</row>
        <row r="1332">
          <cell r="A1332" t="str">
            <v>28Q312</v>
          </cell>
          <cell r="B1332" t="str">
            <v>No</v>
          </cell>
          <cell r="C1332" t="str">
            <v>No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</row>
        <row r="1333">
          <cell r="A1333" t="str">
            <v>28Q325</v>
          </cell>
          <cell r="B1333" t="str">
            <v>No</v>
          </cell>
          <cell r="C1333" t="str">
            <v>No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</row>
        <row r="1334">
          <cell r="A1334" t="str">
            <v>28Q328</v>
          </cell>
          <cell r="B1334" t="str">
            <v>No</v>
          </cell>
          <cell r="C1334" t="str">
            <v>No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</row>
        <row r="1335">
          <cell r="A1335" t="str">
            <v>28Q332</v>
          </cell>
          <cell r="B1335" t="str">
            <v>No</v>
          </cell>
          <cell r="C1335" t="str">
            <v>No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</row>
        <row r="1336">
          <cell r="A1336" t="str">
            <v>28Q338</v>
          </cell>
          <cell r="B1336" t="str">
            <v>No</v>
          </cell>
          <cell r="C1336" t="str">
            <v>Yes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1</v>
          </cell>
          <cell r="N1336">
            <v>193980.31</v>
          </cell>
          <cell r="O1336">
            <v>18181.8</v>
          </cell>
          <cell r="P1336">
            <v>0</v>
          </cell>
          <cell r="Q1336">
            <v>0</v>
          </cell>
          <cell r="R1336">
            <v>90909</v>
          </cell>
          <cell r="S1336">
            <v>54545.4</v>
          </cell>
          <cell r="T1336">
            <v>357616.51</v>
          </cell>
          <cell r="U1336">
            <v>217410.82</v>
          </cell>
          <cell r="V1336">
            <v>140205.69</v>
          </cell>
          <cell r="W1336">
            <v>0</v>
          </cell>
        </row>
        <row r="1337">
          <cell r="A1337" t="str">
            <v>28Q349</v>
          </cell>
          <cell r="B1337" t="str">
            <v>Yes</v>
          </cell>
          <cell r="C1337" t="str">
            <v>No</v>
          </cell>
          <cell r="D1337">
            <v>30</v>
          </cell>
          <cell r="E1337">
            <v>0</v>
          </cell>
          <cell r="F1337">
            <v>0</v>
          </cell>
          <cell r="G1337">
            <v>0</v>
          </cell>
          <cell r="H1337">
            <v>30</v>
          </cell>
          <cell r="I1337">
            <v>269694.32</v>
          </cell>
          <cell r="J1337">
            <v>49810.219999999972</v>
          </cell>
          <cell r="K1337">
            <v>0</v>
          </cell>
          <cell r="L1337">
            <v>319504.53999999998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</row>
        <row r="1338">
          <cell r="A1338" t="str">
            <v>28Q350</v>
          </cell>
          <cell r="B1338" t="str">
            <v>No</v>
          </cell>
          <cell r="C1338" t="str">
            <v>No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</row>
        <row r="1339">
          <cell r="A1339" t="str">
            <v>28Q354</v>
          </cell>
          <cell r="B1339" t="str">
            <v>Yes</v>
          </cell>
          <cell r="C1339" t="str">
            <v>No</v>
          </cell>
          <cell r="D1339">
            <v>30</v>
          </cell>
          <cell r="E1339">
            <v>0</v>
          </cell>
          <cell r="F1339">
            <v>0</v>
          </cell>
          <cell r="G1339">
            <v>0</v>
          </cell>
          <cell r="H1339">
            <v>30</v>
          </cell>
          <cell r="I1339">
            <v>247606.24</v>
          </cell>
          <cell r="J1339">
            <v>82046.650000000023</v>
          </cell>
          <cell r="K1339">
            <v>0</v>
          </cell>
          <cell r="L1339">
            <v>329652.89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</row>
        <row r="1340">
          <cell r="A1340" t="str">
            <v>28Q358</v>
          </cell>
          <cell r="B1340" t="str">
            <v>No</v>
          </cell>
          <cell r="C1340" t="str">
            <v>No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</row>
        <row r="1341">
          <cell r="A1341" t="str">
            <v>28Q440</v>
          </cell>
          <cell r="B1341" t="str">
            <v>No</v>
          </cell>
          <cell r="C1341" t="str">
            <v>No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</row>
        <row r="1342">
          <cell r="A1342" t="str">
            <v>28Q505</v>
          </cell>
          <cell r="B1342" t="str">
            <v>No</v>
          </cell>
          <cell r="C1342" t="str">
            <v>No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</row>
        <row r="1343">
          <cell r="A1343" t="str">
            <v>28Q620</v>
          </cell>
          <cell r="B1343" t="str">
            <v>No</v>
          </cell>
          <cell r="C1343" t="str">
            <v>No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</row>
        <row r="1344">
          <cell r="A1344" t="str">
            <v>28Q680</v>
          </cell>
          <cell r="B1344" t="str">
            <v>No</v>
          </cell>
          <cell r="C1344" t="str">
            <v>No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</row>
        <row r="1345">
          <cell r="A1345" t="str">
            <v>28Q686</v>
          </cell>
          <cell r="B1345" t="str">
            <v>No</v>
          </cell>
          <cell r="C1345" t="str">
            <v>No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</row>
        <row r="1346">
          <cell r="A1346" t="str">
            <v>28Q687</v>
          </cell>
          <cell r="B1346" t="str">
            <v>No</v>
          </cell>
          <cell r="C1346" t="str">
            <v>No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</row>
        <row r="1347">
          <cell r="A1347" t="str">
            <v>28Q690</v>
          </cell>
          <cell r="B1347" t="str">
            <v>No</v>
          </cell>
          <cell r="C1347" t="str">
            <v>No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</row>
        <row r="1348">
          <cell r="A1348" t="str">
            <v>28Q896</v>
          </cell>
          <cell r="B1348" t="str">
            <v>No</v>
          </cell>
          <cell r="C1348" t="str">
            <v>No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</row>
        <row r="1349">
          <cell r="A1349" t="str">
            <v>28QP28</v>
          </cell>
          <cell r="B1349" t="str">
            <v>Yes</v>
          </cell>
          <cell r="C1349" t="str">
            <v>No</v>
          </cell>
          <cell r="D1349">
            <v>196</v>
          </cell>
          <cell r="E1349">
            <v>0</v>
          </cell>
          <cell r="F1349">
            <v>0</v>
          </cell>
          <cell r="G1349">
            <v>0</v>
          </cell>
          <cell r="H1349">
            <v>196</v>
          </cell>
          <cell r="I1349">
            <v>1568605.27</v>
          </cell>
          <cell r="J1349">
            <v>1396734.83</v>
          </cell>
          <cell r="K1349">
            <v>0</v>
          </cell>
          <cell r="L1349">
            <v>2965340.1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0</v>
          </cell>
          <cell r="W1349">
            <v>0</v>
          </cell>
        </row>
        <row r="1350">
          <cell r="A1350" t="str">
            <v>29Q015</v>
          </cell>
          <cell r="B1350" t="str">
            <v>Yes</v>
          </cell>
          <cell r="C1350" t="str">
            <v>No</v>
          </cell>
          <cell r="D1350">
            <v>30</v>
          </cell>
          <cell r="E1350">
            <v>0</v>
          </cell>
          <cell r="F1350">
            <v>0</v>
          </cell>
          <cell r="G1350">
            <v>0</v>
          </cell>
          <cell r="H1350">
            <v>30</v>
          </cell>
          <cell r="I1350">
            <v>104397.33</v>
          </cell>
          <cell r="J1350">
            <v>239105.99</v>
          </cell>
          <cell r="K1350">
            <v>0</v>
          </cell>
          <cell r="L1350">
            <v>343503.32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</row>
        <row r="1351">
          <cell r="A1351" t="str">
            <v>29Q033</v>
          </cell>
          <cell r="B1351" t="str">
            <v>No</v>
          </cell>
          <cell r="C1351" t="str">
            <v>No</v>
          </cell>
          <cell r="D1351">
            <v>30</v>
          </cell>
          <cell r="E1351">
            <v>0</v>
          </cell>
          <cell r="F1351">
            <v>0</v>
          </cell>
          <cell r="G1351">
            <v>0</v>
          </cell>
          <cell r="H1351">
            <v>30</v>
          </cell>
          <cell r="I1351">
            <v>141153.29</v>
          </cell>
          <cell r="J1351">
            <v>248802.99999999997</v>
          </cell>
          <cell r="K1351">
            <v>0</v>
          </cell>
          <cell r="L1351">
            <v>389956.29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</row>
        <row r="1352">
          <cell r="A1352" t="str">
            <v>29Q034</v>
          </cell>
          <cell r="B1352" t="str">
            <v>Yes</v>
          </cell>
          <cell r="C1352" t="str">
            <v>No</v>
          </cell>
          <cell r="D1352">
            <v>30</v>
          </cell>
          <cell r="E1352">
            <v>0</v>
          </cell>
          <cell r="F1352">
            <v>0</v>
          </cell>
          <cell r="G1352">
            <v>0</v>
          </cell>
          <cell r="H1352">
            <v>30</v>
          </cell>
          <cell r="I1352">
            <v>263488.84000000003</v>
          </cell>
          <cell r="J1352">
            <v>62537.859999999986</v>
          </cell>
          <cell r="K1352">
            <v>0</v>
          </cell>
          <cell r="L1352">
            <v>326026.7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</row>
        <row r="1353">
          <cell r="A1353" t="str">
            <v>29Q035</v>
          </cell>
          <cell r="B1353" t="str">
            <v>Yes</v>
          </cell>
          <cell r="C1353" t="str">
            <v>No</v>
          </cell>
          <cell r="D1353">
            <v>30</v>
          </cell>
          <cell r="E1353">
            <v>0</v>
          </cell>
          <cell r="F1353">
            <v>0</v>
          </cell>
          <cell r="G1353">
            <v>0</v>
          </cell>
          <cell r="H1353">
            <v>30</v>
          </cell>
          <cell r="I1353">
            <v>100765.8</v>
          </cell>
          <cell r="J1353">
            <v>276819.48000000004</v>
          </cell>
          <cell r="K1353">
            <v>0</v>
          </cell>
          <cell r="L1353">
            <v>377585.28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0</v>
          </cell>
        </row>
        <row r="1354">
          <cell r="A1354" t="str">
            <v>29Q036</v>
          </cell>
          <cell r="B1354" t="str">
            <v>No</v>
          </cell>
          <cell r="C1354" t="str">
            <v>No</v>
          </cell>
          <cell r="D1354">
            <v>15</v>
          </cell>
          <cell r="E1354">
            <v>0</v>
          </cell>
          <cell r="F1354">
            <v>0</v>
          </cell>
          <cell r="G1354">
            <v>0</v>
          </cell>
          <cell r="H1354">
            <v>15</v>
          </cell>
          <cell r="I1354">
            <v>61473.36</v>
          </cell>
          <cell r="J1354">
            <v>108355.64</v>
          </cell>
          <cell r="K1354">
            <v>0</v>
          </cell>
          <cell r="L1354">
            <v>169829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</row>
        <row r="1355">
          <cell r="A1355" t="str">
            <v>29Q037</v>
          </cell>
          <cell r="B1355" t="str">
            <v>Yes</v>
          </cell>
          <cell r="C1355" t="str">
            <v>No</v>
          </cell>
          <cell r="D1355">
            <v>30</v>
          </cell>
          <cell r="E1355">
            <v>0</v>
          </cell>
          <cell r="F1355">
            <v>0</v>
          </cell>
          <cell r="G1355">
            <v>0</v>
          </cell>
          <cell r="H1355">
            <v>30</v>
          </cell>
          <cell r="I1355">
            <v>56058.54</v>
          </cell>
          <cell r="J1355">
            <v>322216.65000000002</v>
          </cell>
          <cell r="K1355">
            <v>0</v>
          </cell>
          <cell r="L1355">
            <v>378275.19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</row>
        <row r="1356">
          <cell r="A1356" t="str">
            <v>29Q038</v>
          </cell>
          <cell r="B1356" t="str">
            <v>No</v>
          </cell>
          <cell r="C1356" t="str">
            <v>No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</row>
        <row r="1357">
          <cell r="A1357" t="str">
            <v>29Q052</v>
          </cell>
          <cell r="B1357" t="str">
            <v>Yes</v>
          </cell>
          <cell r="C1357" t="str">
            <v>Yes</v>
          </cell>
          <cell r="D1357">
            <v>30</v>
          </cell>
          <cell r="E1357">
            <v>0</v>
          </cell>
          <cell r="F1357">
            <v>0</v>
          </cell>
          <cell r="G1357">
            <v>0</v>
          </cell>
          <cell r="H1357">
            <v>30</v>
          </cell>
          <cell r="I1357">
            <v>68934.19</v>
          </cell>
          <cell r="J1357">
            <v>301043.07</v>
          </cell>
          <cell r="K1357">
            <v>0</v>
          </cell>
          <cell r="L1357">
            <v>369977.26</v>
          </cell>
          <cell r="M1357">
            <v>1</v>
          </cell>
          <cell r="N1357">
            <v>12772.2</v>
          </cell>
          <cell r="O1357">
            <v>12772.2</v>
          </cell>
          <cell r="P1357">
            <v>0</v>
          </cell>
          <cell r="Q1357">
            <v>0</v>
          </cell>
          <cell r="R1357">
            <v>63861</v>
          </cell>
          <cell r="S1357">
            <v>38316.6</v>
          </cell>
          <cell r="T1357">
            <v>127722</v>
          </cell>
          <cell r="U1357">
            <v>0</v>
          </cell>
          <cell r="V1357">
            <v>0</v>
          </cell>
          <cell r="W1357">
            <v>127722</v>
          </cell>
        </row>
        <row r="1358">
          <cell r="A1358" t="str">
            <v>29Q059</v>
          </cell>
          <cell r="B1358" t="str">
            <v>No</v>
          </cell>
          <cell r="C1358" t="str">
            <v>No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</row>
        <row r="1359">
          <cell r="A1359" t="str">
            <v>29Q095</v>
          </cell>
          <cell r="B1359" t="str">
            <v>No</v>
          </cell>
          <cell r="C1359" t="str">
            <v>No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</row>
        <row r="1360">
          <cell r="A1360" t="str">
            <v>29Q109</v>
          </cell>
          <cell r="B1360" t="str">
            <v>No</v>
          </cell>
          <cell r="C1360" t="str">
            <v>No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</row>
        <row r="1361">
          <cell r="A1361" t="str">
            <v>29Q116</v>
          </cell>
          <cell r="B1361" t="str">
            <v>Yes</v>
          </cell>
          <cell r="C1361" t="str">
            <v>No</v>
          </cell>
          <cell r="D1361">
            <v>45</v>
          </cell>
          <cell r="E1361">
            <v>0</v>
          </cell>
          <cell r="F1361">
            <v>0</v>
          </cell>
          <cell r="G1361">
            <v>0</v>
          </cell>
          <cell r="H1361">
            <v>45</v>
          </cell>
          <cell r="I1361">
            <v>117338.7</v>
          </cell>
          <cell r="J1361">
            <v>449420.86000000004</v>
          </cell>
          <cell r="K1361">
            <v>0</v>
          </cell>
          <cell r="L1361">
            <v>566759.56000000006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</row>
        <row r="1362">
          <cell r="A1362" t="str">
            <v>29Q118</v>
          </cell>
          <cell r="B1362" t="str">
            <v>Yes</v>
          </cell>
          <cell r="C1362" t="str">
            <v>No</v>
          </cell>
          <cell r="D1362">
            <v>30</v>
          </cell>
          <cell r="E1362">
            <v>0</v>
          </cell>
          <cell r="F1362">
            <v>0</v>
          </cell>
          <cell r="G1362">
            <v>0</v>
          </cell>
          <cell r="H1362">
            <v>30</v>
          </cell>
          <cell r="I1362">
            <v>244187.23</v>
          </cell>
          <cell r="J1362">
            <v>142804.34</v>
          </cell>
          <cell r="K1362">
            <v>0</v>
          </cell>
          <cell r="L1362">
            <v>386991.57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</row>
        <row r="1363">
          <cell r="A1363" t="str">
            <v>29Q131</v>
          </cell>
          <cell r="B1363" t="str">
            <v>No</v>
          </cell>
          <cell r="C1363" t="str">
            <v>No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</row>
        <row r="1364">
          <cell r="A1364" t="str">
            <v>29Q132</v>
          </cell>
          <cell r="B1364" t="str">
            <v>Yes</v>
          </cell>
          <cell r="C1364" t="str">
            <v>No</v>
          </cell>
          <cell r="D1364">
            <v>30</v>
          </cell>
          <cell r="E1364">
            <v>0</v>
          </cell>
          <cell r="F1364">
            <v>0</v>
          </cell>
          <cell r="G1364">
            <v>0</v>
          </cell>
          <cell r="H1364">
            <v>30</v>
          </cell>
          <cell r="I1364">
            <v>91457.32</v>
          </cell>
          <cell r="J1364">
            <v>281910.24</v>
          </cell>
          <cell r="K1364">
            <v>0</v>
          </cell>
          <cell r="L1364">
            <v>373367.56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</row>
        <row r="1365">
          <cell r="A1365" t="str">
            <v>29Q134</v>
          </cell>
          <cell r="B1365" t="str">
            <v>Yes</v>
          </cell>
          <cell r="C1365" t="str">
            <v>No</v>
          </cell>
          <cell r="D1365">
            <v>30</v>
          </cell>
          <cell r="E1365">
            <v>0</v>
          </cell>
          <cell r="F1365">
            <v>0</v>
          </cell>
          <cell r="G1365">
            <v>0</v>
          </cell>
          <cell r="H1365">
            <v>30</v>
          </cell>
          <cell r="I1365">
            <v>64527.4</v>
          </cell>
          <cell r="J1365">
            <v>320290.11</v>
          </cell>
          <cell r="K1365">
            <v>0</v>
          </cell>
          <cell r="L1365">
            <v>384817.51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</row>
        <row r="1366">
          <cell r="A1366" t="str">
            <v>29Q135</v>
          </cell>
          <cell r="B1366" t="str">
            <v>Yes</v>
          </cell>
          <cell r="C1366" t="str">
            <v>No</v>
          </cell>
          <cell r="D1366">
            <v>90</v>
          </cell>
          <cell r="E1366">
            <v>0</v>
          </cell>
          <cell r="F1366">
            <v>0</v>
          </cell>
          <cell r="G1366">
            <v>0</v>
          </cell>
          <cell r="H1366">
            <v>90</v>
          </cell>
          <cell r="I1366">
            <v>710590.51</v>
          </cell>
          <cell r="J1366">
            <v>479154.29000000004</v>
          </cell>
          <cell r="K1366">
            <v>0</v>
          </cell>
          <cell r="L1366">
            <v>1189744.8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</row>
        <row r="1367">
          <cell r="A1367" t="str">
            <v>29Q136</v>
          </cell>
          <cell r="B1367" t="str">
            <v>Yes</v>
          </cell>
          <cell r="C1367" t="str">
            <v>No</v>
          </cell>
          <cell r="D1367">
            <v>45</v>
          </cell>
          <cell r="E1367">
            <v>0</v>
          </cell>
          <cell r="F1367">
            <v>0</v>
          </cell>
          <cell r="G1367">
            <v>0</v>
          </cell>
          <cell r="H1367">
            <v>45</v>
          </cell>
          <cell r="I1367">
            <v>144728.44</v>
          </cell>
          <cell r="J1367">
            <v>406128.35000000003</v>
          </cell>
          <cell r="K1367">
            <v>0</v>
          </cell>
          <cell r="L1367">
            <v>550856.79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</row>
        <row r="1368">
          <cell r="A1368" t="str">
            <v>29Q138</v>
          </cell>
          <cell r="B1368" t="str">
            <v>Yes</v>
          </cell>
          <cell r="C1368" t="str">
            <v>No</v>
          </cell>
          <cell r="D1368">
            <v>45</v>
          </cell>
          <cell r="E1368">
            <v>0</v>
          </cell>
          <cell r="F1368">
            <v>0</v>
          </cell>
          <cell r="G1368">
            <v>0</v>
          </cell>
          <cell r="H1368">
            <v>45</v>
          </cell>
          <cell r="I1368">
            <v>329314.17</v>
          </cell>
          <cell r="J1368">
            <v>270179.73000000004</v>
          </cell>
          <cell r="K1368">
            <v>0</v>
          </cell>
          <cell r="L1368">
            <v>599493.9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</row>
        <row r="1369">
          <cell r="A1369" t="str">
            <v>29Q147</v>
          </cell>
          <cell r="B1369" t="str">
            <v>Yes</v>
          </cell>
          <cell r="C1369" t="str">
            <v>No</v>
          </cell>
          <cell r="D1369">
            <v>15</v>
          </cell>
          <cell r="E1369">
            <v>0</v>
          </cell>
          <cell r="F1369">
            <v>0</v>
          </cell>
          <cell r="G1369">
            <v>0</v>
          </cell>
          <cell r="H1369">
            <v>15</v>
          </cell>
          <cell r="I1369">
            <v>25874.57</v>
          </cell>
          <cell r="J1369">
            <v>310974.95</v>
          </cell>
          <cell r="K1369">
            <v>0</v>
          </cell>
          <cell r="L1369">
            <v>336849.52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</row>
        <row r="1370">
          <cell r="A1370" t="str">
            <v>29Q156</v>
          </cell>
          <cell r="B1370" t="str">
            <v>Yes</v>
          </cell>
          <cell r="C1370" t="str">
            <v>No</v>
          </cell>
          <cell r="D1370">
            <v>15</v>
          </cell>
          <cell r="E1370">
            <v>0</v>
          </cell>
          <cell r="F1370">
            <v>0</v>
          </cell>
          <cell r="G1370">
            <v>0</v>
          </cell>
          <cell r="H1370">
            <v>15</v>
          </cell>
          <cell r="I1370">
            <v>81145.14</v>
          </cell>
          <cell r="J1370">
            <v>112171.93999999999</v>
          </cell>
          <cell r="K1370">
            <v>0</v>
          </cell>
          <cell r="L1370">
            <v>193317.08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</row>
        <row r="1371">
          <cell r="A1371" t="str">
            <v>29Q176</v>
          </cell>
          <cell r="B1371" t="str">
            <v>Yes</v>
          </cell>
          <cell r="C1371" t="str">
            <v>No</v>
          </cell>
          <cell r="D1371">
            <v>45</v>
          </cell>
          <cell r="E1371">
            <v>0</v>
          </cell>
          <cell r="F1371">
            <v>0</v>
          </cell>
          <cell r="G1371">
            <v>0</v>
          </cell>
          <cell r="H1371">
            <v>45</v>
          </cell>
          <cell r="I1371">
            <v>148680</v>
          </cell>
          <cell r="J1371">
            <v>406825.51</v>
          </cell>
          <cell r="K1371">
            <v>0</v>
          </cell>
          <cell r="L1371">
            <v>555505.51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0</v>
          </cell>
          <cell r="W1371">
            <v>0</v>
          </cell>
        </row>
        <row r="1372">
          <cell r="A1372" t="str">
            <v>29Q181</v>
          </cell>
          <cell r="B1372" t="str">
            <v>Yes</v>
          </cell>
          <cell r="C1372" t="str">
            <v>No</v>
          </cell>
          <cell r="D1372">
            <v>30</v>
          </cell>
          <cell r="E1372">
            <v>0</v>
          </cell>
          <cell r="F1372">
            <v>0</v>
          </cell>
          <cell r="G1372">
            <v>0</v>
          </cell>
          <cell r="H1372">
            <v>30</v>
          </cell>
          <cell r="I1372">
            <v>222897.85</v>
          </cell>
          <cell r="J1372">
            <v>134875.53</v>
          </cell>
          <cell r="K1372">
            <v>0</v>
          </cell>
          <cell r="L1372">
            <v>357773.38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</row>
        <row r="1373">
          <cell r="A1373" t="str">
            <v>29Q192</v>
          </cell>
          <cell r="B1373" t="str">
            <v>No</v>
          </cell>
          <cell r="C1373" t="str">
            <v>No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</row>
        <row r="1374">
          <cell r="A1374" t="str">
            <v>29Q195</v>
          </cell>
          <cell r="B1374" t="str">
            <v>Yes</v>
          </cell>
          <cell r="C1374" t="str">
            <v>No</v>
          </cell>
          <cell r="D1374">
            <v>45</v>
          </cell>
          <cell r="E1374">
            <v>0</v>
          </cell>
          <cell r="F1374">
            <v>0</v>
          </cell>
          <cell r="G1374">
            <v>0</v>
          </cell>
          <cell r="H1374">
            <v>45</v>
          </cell>
          <cell r="I1374">
            <v>104703.43</v>
          </cell>
          <cell r="J1374">
            <v>460448.24000000005</v>
          </cell>
          <cell r="K1374">
            <v>0</v>
          </cell>
          <cell r="L1374">
            <v>565151.67000000004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</row>
        <row r="1375">
          <cell r="A1375" t="str">
            <v>29Q208</v>
          </cell>
          <cell r="B1375" t="str">
            <v>No</v>
          </cell>
          <cell r="C1375" t="str">
            <v>No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</row>
        <row r="1376">
          <cell r="A1376" t="str">
            <v>29Q238</v>
          </cell>
          <cell r="B1376" t="str">
            <v>No</v>
          </cell>
          <cell r="C1376" t="str">
            <v>Yes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1</v>
          </cell>
          <cell r="N1376">
            <v>15000</v>
          </cell>
          <cell r="O1376">
            <v>15000</v>
          </cell>
          <cell r="P1376">
            <v>0</v>
          </cell>
          <cell r="Q1376">
            <v>0</v>
          </cell>
          <cell r="R1376">
            <v>75000</v>
          </cell>
          <cell r="S1376">
            <v>45000</v>
          </cell>
          <cell r="T1376">
            <v>150000</v>
          </cell>
          <cell r="U1376">
            <v>0</v>
          </cell>
          <cell r="V1376">
            <v>0</v>
          </cell>
          <cell r="W1376">
            <v>150000</v>
          </cell>
        </row>
        <row r="1377">
          <cell r="A1377" t="str">
            <v>29Q243</v>
          </cell>
          <cell r="B1377" t="str">
            <v>No</v>
          </cell>
          <cell r="C1377" t="str">
            <v>No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</row>
        <row r="1378">
          <cell r="A1378" t="str">
            <v>29Q248</v>
          </cell>
          <cell r="B1378" t="str">
            <v>No</v>
          </cell>
          <cell r="C1378" t="str">
            <v>No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</row>
        <row r="1379">
          <cell r="A1379" t="str">
            <v>29Q251</v>
          </cell>
          <cell r="B1379" t="str">
            <v>Yes</v>
          </cell>
          <cell r="C1379" t="str">
            <v>No</v>
          </cell>
          <cell r="D1379">
            <v>30</v>
          </cell>
          <cell r="E1379">
            <v>0</v>
          </cell>
          <cell r="F1379">
            <v>0</v>
          </cell>
          <cell r="G1379">
            <v>0</v>
          </cell>
          <cell r="H1379">
            <v>30</v>
          </cell>
          <cell r="I1379">
            <v>210209.02</v>
          </cell>
          <cell r="J1379">
            <v>146882.75000000003</v>
          </cell>
          <cell r="K1379">
            <v>0</v>
          </cell>
          <cell r="L1379">
            <v>357091.77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</row>
        <row r="1380">
          <cell r="A1380" t="str">
            <v>29Q259</v>
          </cell>
          <cell r="B1380" t="str">
            <v>No</v>
          </cell>
          <cell r="C1380" t="str">
            <v>No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</row>
        <row r="1381">
          <cell r="A1381" t="str">
            <v>29Q265</v>
          </cell>
          <cell r="B1381" t="str">
            <v>No</v>
          </cell>
          <cell r="C1381" t="str">
            <v>No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</row>
        <row r="1382">
          <cell r="A1382" t="str">
            <v>29Q268</v>
          </cell>
          <cell r="B1382" t="str">
            <v>No</v>
          </cell>
          <cell r="C1382" t="str">
            <v>No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</row>
        <row r="1383">
          <cell r="A1383" t="str">
            <v>29Q270</v>
          </cell>
          <cell r="B1383" t="str">
            <v>Yes</v>
          </cell>
          <cell r="C1383" t="str">
            <v>No</v>
          </cell>
          <cell r="D1383">
            <v>15</v>
          </cell>
          <cell r="E1383">
            <v>0</v>
          </cell>
          <cell r="F1383">
            <v>0</v>
          </cell>
          <cell r="G1383">
            <v>0</v>
          </cell>
          <cell r="H1383">
            <v>15</v>
          </cell>
          <cell r="I1383">
            <v>135851.01999999999</v>
          </cell>
          <cell r="J1383">
            <v>34644.75</v>
          </cell>
          <cell r="K1383">
            <v>0</v>
          </cell>
          <cell r="L1383">
            <v>170495.77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</row>
        <row r="1384">
          <cell r="A1384" t="str">
            <v>29Q272</v>
          </cell>
          <cell r="B1384" t="str">
            <v>No</v>
          </cell>
          <cell r="C1384" t="str">
            <v>No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0</v>
          </cell>
          <cell r="W1384">
            <v>0</v>
          </cell>
        </row>
        <row r="1385">
          <cell r="A1385" t="str">
            <v>29Q283</v>
          </cell>
          <cell r="B1385" t="str">
            <v>No</v>
          </cell>
          <cell r="C1385" t="str">
            <v>No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</row>
        <row r="1386">
          <cell r="A1386" t="str">
            <v>29Q289</v>
          </cell>
          <cell r="B1386" t="str">
            <v>No</v>
          </cell>
          <cell r="C1386" t="str">
            <v>No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</row>
        <row r="1387">
          <cell r="A1387" t="str">
            <v>29Q295</v>
          </cell>
          <cell r="B1387" t="str">
            <v>Yes</v>
          </cell>
          <cell r="C1387" t="str">
            <v>No</v>
          </cell>
          <cell r="D1387">
            <v>15</v>
          </cell>
          <cell r="E1387">
            <v>0</v>
          </cell>
          <cell r="F1387">
            <v>0</v>
          </cell>
          <cell r="G1387">
            <v>0</v>
          </cell>
          <cell r="H1387">
            <v>15</v>
          </cell>
          <cell r="I1387">
            <v>124752.16</v>
          </cell>
          <cell r="J1387">
            <v>40558.48000000001</v>
          </cell>
          <cell r="K1387">
            <v>0</v>
          </cell>
          <cell r="L1387">
            <v>165310.64000000001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</row>
        <row r="1388">
          <cell r="A1388" t="str">
            <v>29Q313</v>
          </cell>
          <cell r="B1388" t="str">
            <v>No</v>
          </cell>
          <cell r="C1388" t="str">
            <v>No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</row>
        <row r="1389">
          <cell r="A1389" t="str">
            <v>29Q326</v>
          </cell>
          <cell r="B1389" t="str">
            <v>No</v>
          </cell>
          <cell r="C1389" t="str">
            <v>No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</row>
        <row r="1390">
          <cell r="A1390" t="str">
            <v>29Q327</v>
          </cell>
          <cell r="B1390" t="str">
            <v>No</v>
          </cell>
          <cell r="C1390" t="str">
            <v>No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</row>
        <row r="1391">
          <cell r="A1391" t="str">
            <v>29Q355</v>
          </cell>
          <cell r="B1391" t="str">
            <v>No</v>
          </cell>
          <cell r="C1391" t="str">
            <v>No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</row>
        <row r="1392">
          <cell r="A1392" t="str">
            <v>29Q356</v>
          </cell>
          <cell r="B1392" t="str">
            <v>No</v>
          </cell>
          <cell r="C1392" t="str">
            <v>No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</row>
        <row r="1393">
          <cell r="A1393" t="str">
            <v>29Q360</v>
          </cell>
          <cell r="B1393" t="str">
            <v>Yes</v>
          </cell>
          <cell r="C1393" t="str">
            <v>No</v>
          </cell>
          <cell r="D1393">
            <v>30</v>
          </cell>
          <cell r="E1393">
            <v>0</v>
          </cell>
          <cell r="F1393">
            <v>0</v>
          </cell>
          <cell r="G1393">
            <v>0</v>
          </cell>
          <cell r="H1393">
            <v>30</v>
          </cell>
          <cell r="I1393">
            <v>160913.98000000001</v>
          </cell>
          <cell r="J1393">
            <v>183986.94999999998</v>
          </cell>
          <cell r="K1393">
            <v>0</v>
          </cell>
          <cell r="L1393">
            <v>344900.93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</row>
        <row r="1394">
          <cell r="A1394" t="str">
            <v>29Q492</v>
          </cell>
          <cell r="B1394" t="str">
            <v>No</v>
          </cell>
          <cell r="C1394" t="str">
            <v>No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</row>
        <row r="1395">
          <cell r="A1395" t="str">
            <v>29Q498</v>
          </cell>
          <cell r="B1395" t="str">
            <v>No</v>
          </cell>
          <cell r="C1395" t="str">
            <v>No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</row>
        <row r="1396">
          <cell r="A1396" t="str">
            <v>29QP29</v>
          </cell>
          <cell r="B1396" t="str">
            <v>Yes</v>
          </cell>
          <cell r="C1396" t="str">
            <v>No</v>
          </cell>
          <cell r="D1396">
            <v>150</v>
          </cell>
          <cell r="E1396">
            <v>0</v>
          </cell>
          <cell r="F1396">
            <v>0</v>
          </cell>
          <cell r="G1396">
            <v>0</v>
          </cell>
          <cell r="H1396">
            <v>150</v>
          </cell>
          <cell r="I1396">
            <v>1177816.79</v>
          </cell>
          <cell r="J1396">
            <v>2698962.59</v>
          </cell>
          <cell r="K1396">
            <v>0</v>
          </cell>
          <cell r="L1396">
            <v>3876779.38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</row>
        <row r="1397">
          <cell r="A1397" t="str">
            <v>30Q002</v>
          </cell>
          <cell r="B1397" t="str">
            <v>No</v>
          </cell>
          <cell r="C1397" t="str">
            <v>No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</row>
        <row r="1398">
          <cell r="A1398" t="str">
            <v>30Q010</v>
          </cell>
          <cell r="B1398" t="str">
            <v>No</v>
          </cell>
          <cell r="C1398" t="str">
            <v>No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</row>
        <row r="1399">
          <cell r="A1399" t="str">
            <v>30Q011</v>
          </cell>
          <cell r="B1399" t="str">
            <v>No</v>
          </cell>
          <cell r="C1399" t="str">
            <v>No</v>
          </cell>
          <cell r="D1399">
            <v>15</v>
          </cell>
          <cell r="E1399">
            <v>0</v>
          </cell>
          <cell r="F1399">
            <v>0</v>
          </cell>
          <cell r="G1399">
            <v>0</v>
          </cell>
          <cell r="H1399">
            <v>15</v>
          </cell>
          <cell r="I1399">
            <v>64488.08</v>
          </cell>
          <cell r="J1399">
            <v>113669.54</v>
          </cell>
          <cell r="K1399">
            <v>0</v>
          </cell>
          <cell r="L1399">
            <v>178157.62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</row>
        <row r="1400">
          <cell r="A1400" t="str">
            <v>30Q017</v>
          </cell>
          <cell r="B1400" t="str">
            <v>Yes</v>
          </cell>
          <cell r="C1400" t="str">
            <v>No</v>
          </cell>
          <cell r="D1400">
            <v>45</v>
          </cell>
          <cell r="E1400">
            <v>0</v>
          </cell>
          <cell r="F1400">
            <v>0</v>
          </cell>
          <cell r="G1400">
            <v>0</v>
          </cell>
          <cell r="H1400">
            <v>45</v>
          </cell>
          <cell r="I1400">
            <v>404950.96</v>
          </cell>
          <cell r="J1400">
            <v>89957.849999999977</v>
          </cell>
          <cell r="K1400">
            <v>0</v>
          </cell>
          <cell r="L1400">
            <v>494908.81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</row>
        <row r="1401">
          <cell r="A1401" t="str">
            <v>30Q069</v>
          </cell>
          <cell r="B1401" t="str">
            <v>Yes</v>
          </cell>
          <cell r="C1401" t="str">
            <v>No</v>
          </cell>
          <cell r="D1401">
            <v>45</v>
          </cell>
          <cell r="E1401">
            <v>0</v>
          </cell>
          <cell r="F1401">
            <v>0</v>
          </cell>
          <cell r="G1401">
            <v>0</v>
          </cell>
          <cell r="H1401">
            <v>45</v>
          </cell>
          <cell r="I1401">
            <v>443337.35</v>
          </cell>
          <cell r="J1401">
            <v>283779.17000000004</v>
          </cell>
          <cell r="K1401">
            <v>0</v>
          </cell>
          <cell r="L1401">
            <v>727116.52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</row>
        <row r="1402">
          <cell r="A1402" t="str">
            <v>30Q070</v>
          </cell>
          <cell r="B1402" t="str">
            <v>Yes</v>
          </cell>
          <cell r="C1402" t="str">
            <v>No</v>
          </cell>
          <cell r="D1402">
            <v>90</v>
          </cell>
          <cell r="E1402">
            <v>0</v>
          </cell>
          <cell r="F1402">
            <v>0</v>
          </cell>
          <cell r="G1402">
            <v>0</v>
          </cell>
          <cell r="H1402">
            <v>90</v>
          </cell>
          <cell r="I1402">
            <v>669416.21</v>
          </cell>
          <cell r="J1402">
            <v>482846.85000000009</v>
          </cell>
          <cell r="K1402">
            <v>0</v>
          </cell>
          <cell r="L1402">
            <v>1152263.06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</row>
        <row r="1403">
          <cell r="A1403" t="str">
            <v>30Q076</v>
          </cell>
          <cell r="B1403" t="str">
            <v>Yes</v>
          </cell>
          <cell r="C1403" t="str">
            <v>No</v>
          </cell>
          <cell r="D1403">
            <v>45</v>
          </cell>
          <cell r="E1403">
            <v>0</v>
          </cell>
          <cell r="F1403">
            <v>0</v>
          </cell>
          <cell r="G1403">
            <v>0</v>
          </cell>
          <cell r="H1403">
            <v>45</v>
          </cell>
          <cell r="I1403">
            <v>96470.84</v>
          </cell>
          <cell r="J1403">
            <v>640357.44000000006</v>
          </cell>
          <cell r="K1403">
            <v>0</v>
          </cell>
          <cell r="L1403">
            <v>736828.28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</row>
        <row r="1404">
          <cell r="A1404" t="str">
            <v>30Q078</v>
          </cell>
          <cell r="B1404" t="str">
            <v>Yes</v>
          </cell>
          <cell r="C1404" t="str">
            <v>No</v>
          </cell>
          <cell r="D1404">
            <v>30</v>
          </cell>
          <cell r="E1404">
            <v>0</v>
          </cell>
          <cell r="F1404">
            <v>0</v>
          </cell>
          <cell r="G1404">
            <v>0</v>
          </cell>
          <cell r="H1404">
            <v>30</v>
          </cell>
          <cell r="I1404">
            <v>77512.460000000006</v>
          </cell>
          <cell r="J1404">
            <v>255958.66999999998</v>
          </cell>
          <cell r="K1404">
            <v>0</v>
          </cell>
          <cell r="L1404">
            <v>333471.13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</row>
        <row r="1405">
          <cell r="A1405" t="str">
            <v>30Q084</v>
          </cell>
          <cell r="B1405" t="str">
            <v>Yes</v>
          </cell>
          <cell r="C1405" t="str">
            <v>No</v>
          </cell>
          <cell r="D1405">
            <v>45</v>
          </cell>
          <cell r="E1405">
            <v>0</v>
          </cell>
          <cell r="F1405">
            <v>0</v>
          </cell>
          <cell r="G1405">
            <v>0</v>
          </cell>
          <cell r="H1405">
            <v>45</v>
          </cell>
          <cell r="I1405">
            <v>138904.01999999999</v>
          </cell>
          <cell r="J1405">
            <v>430998.79000000004</v>
          </cell>
          <cell r="K1405">
            <v>0</v>
          </cell>
          <cell r="L1405">
            <v>569902.81000000006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</row>
        <row r="1406">
          <cell r="A1406" t="str">
            <v>30Q085</v>
          </cell>
          <cell r="B1406" t="str">
            <v>Yes</v>
          </cell>
          <cell r="C1406" t="str">
            <v>No</v>
          </cell>
          <cell r="D1406">
            <v>60</v>
          </cell>
          <cell r="E1406">
            <v>0</v>
          </cell>
          <cell r="F1406">
            <v>0</v>
          </cell>
          <cell r="G1406">
            <v>0</v>
          </cell>
          <cell r="H1406">
            <v>60</v>
          </cell>
          <cell r="I1406">
            <v>160762.62</v>
          </cell>
          <cell r="J1406">
            <v>778484.38</v>
          </cell>
          <cell r="K1406">
            <v>0</v>
          </cell>
          <cell r="L1406">
            <v>939247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</row>
        <row r="1407">
          <cell r="A1407" t="str">
            <v>30Q092</v>
          </cell>
          <cell r="B1407" t="str">
            <v>Yes</v>
          </cell>
          <cell r="C1407" t="str">
            <v>No</v>
          </cell>
          <cell r="D1407">
            <v>76</v>
          </cell>
          <cell r="E1407">
            <v>0</v>
          </cell>
          <cell r="F1407">
            <v>0</v>
          </cell>
          <cell r="G1407">
            <v>0</v>
          </cell>
          <cell r="H1407">
            <v>76</v>
          </cell>
          <cell r="I1407">
            <v>717809.78</v>
          </cell>
          <cell r="J1407">
            <v>295553.99</v>
          </cell>
          <cell r="K1407">
            <v>0</v>
          </cell>
          <cell r="L1407">
            <v>1013363.77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</row>
        <row r="1408">
          <cell r="A1408" t="str">
            <v>30Q111</v>
          </cell>
          <cell r="B1408" t="str">
            <v>Yes</v>
          </cell>
          <cell r="C1408" t="str">
            <v>Yes</v>
          </cell>
          <cell r="D1408">
            <v>30</v>
          </cell>
          <cell r="E1408">
            <v>0</v>
          </cell>
          <cell r="F1408">
            <v>0</v>
          </cell>
          <cell r="G1408">
            <v>0</v>
          </cell>
          <cell r="H1408">
            <v>30</v>
          </cell>
          <cell r="I1408">
            <v>67630.899999999994</v>
          </cell>
          <cell r="J1408">
            <v>272565.11</v>
          </cell>
          <cell r="K1408">
            <v>0</v>
          </cell>
          <cell r="L1408">
            <v>340196.01</v>
          </cell>
          <cell r="M1408">
            <v>1</v>
          </cell>
          <cell r="N1408">
            <v>239298.18</v>
          </cell>
          <cell r="O1408">
            <v>89778.14</v>
          </cell>
          <cell r="P1408">
            <v>0</v>
          </cell>
          <cell r="Q1408">
            <v>0</v>
          </cell>
          <cell r="R1408">
            <v>173890.71</v>
          </cell>
          <cell r="S1408">
            <v>104334.43</v>
          </cell>
          <cell r="T1408">
            <v>607301.46</v>
          </cell>
          <cell r="U1408">
            <v>369205.29</v>
          </cell>
          <cell r="V1408">
            <v>238096.16999999998</v>
          </cell>
          <cell r="W1408">
            <v>0</v>
          </cell>
        </row>
        <row r="1409">
          <cell r="A1409" t="str">
            <v>30Q112</v>
          </cell>
          <cell r="B1409" t="str">
            <v>Yes</v>
          </cell>
          <cell r="C1409" t="str">
            <v>No</v>
          </cell>
          <cell r="D1409">
            <v>60</v>
          </cell>
          <cell r="E1409">
            <v>0</v>
          </cell>
          <cell r="F1409">
            <v>0</v>
          </cell>
          <cell r="G1409">
            <v>0</v>
          </cell>
          <cell r="H1409">
            <v>60</v>
          </cell>
          <cell r="I1409">
            <v>178121.98</v>
          </cell>
          <cell r="J1409">
            <v>573091.64</v>
          </cell>
          <cell r="K1409">
            <v>0</v>
          </cell>
          <cell r="L1409">
            <v>751213.62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</row>
        <row r="1410">
          <cell r="A1410" t="str">
            <v>30Q122</v>
          </cell>
          <cell r="B1410" t="str">
            <v>Yes</v>
          </cell>
          <cell r="C1410" t="str">
            <v>No</v>
          </cell>
          <cell r="D1410">
            <v>30</v>
          </cell>
          <cell r="E1410">
            <v>0</v>
          </cell>
          <cell r="F1410">
            <v>0</v>
          </cell>
          <cell r="G1410">
            <v>0</v>
          </cell>
          <cell r="H1410">
            <v>30</v>
          </cell>
          <cell r="I1410">
            <v>258813.98</v>
          </cell>
          <cell r="J1410">
            <v>115255.35</v>
          </cell>
          <cell r="K1410">
            <v>0</v>
          </cell>
          <cell r="L1410">
            <v>374069.33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0</v>
          </cell>
        </row>
        <row r="1411">
          <cell r="A1411" t="str">
            <v>30Q126</v>
          </cell>
          <cell r="B1411" t="str">
            <v>No</v>
          </cell>
          <cell r="C1411" t="str">
            <v>No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</row>
        <row r="1412">
          <cell r="A1412" t="str">
            <v>30Q127</v>
          </cell>
          <cell r="B1412" t="str">
            <v>Yes</v>
          </cell>
          <cell r="C1412" t="str">
            <v>No</v>
          </cell>
          <cell r="D1412">
            <v>30</v>
          </cell>
          <cell r="E1412">
            <v>0</v>
          </cell>
          <cell r="F1412">
            <v>0</v>
          </cell>
          <cell r="G1412">
            <v>0</v>
          </cell>
          <cell r="H1412">
            <v>30</v>
          </cell>
          <cell r="I1412">
            <v>411479.07</v>
          </cell>
          <cell r="J1412">
            <v>38530.510000000009</v>
          </cell>
          <cell r="K1412">
            <v>0</v>
          </cell>
          <cell r="L1412">
            <v>450009.58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</row>
        <row r="1413">
          <cell r="A1413" t="str">
            <v>30Q141</v>
          </cell>
          <cell r="B1413" t="str">
            <v>No</v>
          </cell>
          <cell r="C1413" t="str">
            <v>No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</row>
        <row r="1414">
          <cell r="A1414" t="str">
            <v>30Q145</v>
          </cell>
          <cell r="B1414" t="str">
            <v>No</v>
          </cell>
          <cell r="C1414" t="str">
            <v>No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0</v>
          </cell>
          <cell r="W1414">
            <v>0</v>
          </cell>
        </row>
        <row r="1415">
          <cell r="A1415" t="str">
            <v>30Q148</v>
          </cell>
          <cell r="B1415" t="str">
            <v>Yes</v>
          </cell>
          <cell r="C1415" t="str">
            <v>Yes</v>
          </cell>
          <cell r="D1415">
            <v>60</v>
          </cell>
          <cell r="E1415">
            <v>0</v>
          </cell>
          <cell r="F1415">
            <v>0</v>
          </cell>
          <cell r="G1415">
            <v>0</v>
          </cell>
          <cell r="H1415">
            <v>60</v>
          </cell>
          <cell r="I1415">
            <v>647643.6</v>
          </cell>
          <cell r="J1415">
            <v>117515.29000000004</v>
          </cell>
          <cell r="K1415">
            <v>0</v>
          </cell>
          <cell r="L1415">
            <v>765158.89</v>
          </cell>
          <cell r="M1415">
            <v>1</v>
          </cell>
          <cell r="N1415">
            <v>935437.14</v>
          </cell>
          <cell r="O1415">
            <v>36576.31</v>
          </cell>
          <cell r="P1415">
            <v>0</v>
          </cell>
          <cell r="Q1415">
            <v>0</v>
          </cell>
          <cell r="R1415">
            <v>182881.55</v>
          </cell>
          <cell r="S1415">
            <v>109728.93</v>
          </cell>
          <cell r="T1415">
            <v>1264623.93</v>
          </cell>
          <cell r="U1415">
            <v>546457.06000000006</v>
          </cell>
          <cell r="V1415">
            <v>352403.75999999989</v>
          </cell>
          <cell r="W1415">
            <v>365763.11</v>
          </cell>
        </row>
        <row r="1416">
          <cell r="A1416" t="str">
            <v>30Q149</v>
          </cell>
          <cell r="B1416" t="str">
            <v>No</v>
          </cell>
          <cell r="C1416" t="str">
            <v>Yes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1</v>
          </cell>
          <cell r="N1416">
            <v>287714.31</v>
          </cell>
          <cell r="O1416">
            <v>16666.7</v>
          </cell>
          <cell r="P1416">
            <v>0</v>
          </cell>
          <cell r="Q1416">
            <v>0</v>
          </cell>
          <cell r="R1416">
            <v>83333.5</v>
          </cell>
          <cell r="S1416">
            <v>50000.1</v>
          </cell>
          <cell r="T1416">
            <v>437714.61</v>
          </cell>
          <cell r="U1416">
            <v>266105.98</v>
          </cell>
          <cell r="V1416">
            <v>171608.63</v>
          </cell>
          <cell r="W1416">
            <v>0</v>
          </cell>
        </row>
        <row r="1417">
          <cell r="A1417" t="str">
            <v>30Q150</v>
          </cell>
          <cell r="B1417" t="str">
            <v>Yes</v>
          </cell>
          <cell r="C1417" t="str">
            <v>No</v>
          </cell>
          <cell r="D1417">
            <v>45</v>
          </cell>
          <cell r="E1417">
            <v>0</v>
          </cell>
          <cell r="F1417">
            <v>0</v>
          </cell>
          <cell r="G1417">
            <v>0</v>
          </cell>
          <cell r="H1417">
            <v>45</v>
          </cell>
          <cell r="I1417">
            <v>348558.75</v>
          </cell>
          <cell r="J1417">
            <v>380882.68999999994</v>
          </cell>
          <cell r="K1417">
            <v>0</v>
          </cell>
          <cell r="L1417">
            <v>729441.44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0</v>
          </cell>
          <cell r="W1417">
            <v>0</v>
          </cell>
        </row>
        <row r="1418">
          <cell r="A1418" t="str">
            <v>30Q151</v>
          </cell>
          <cell r="B1418" t="str">
            <v>Yes</v>
          </cell>
          <cell r="C1418" t="str">
            <v>No</v>
          </cell>
          <cell r="D1418">
            <v>30</v>
          </cell>
          <cell r="E1418">
            <v>0</v>
          </cell>
          <cell r="F1418">
            <v>0</v>
          </cell>
          <cell r="G1418">
            <v>0</v>
          </cell>
          <cell r="H1418">
            <v>30</v>
          </cell>
          <cell r="I1418">
            <v>61060.35</v>
          </cell>
          <cell r="J1418">
            <v>379205.09</v>
          </cell>
          <cell r="K1418">
            <v>0</v>
          </cell>
          <cell r="L1418">
            <v>440265.44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</row>
        <row r="1419">
          <cell r="A1419" t="str">
            <v>30Q152</v>
          </cell>
          <cell r="B1419" t="str">
            <v>Yes</v>
          </cell>
          <cell r="C1419" t="str">
            <v>No</v>
          </cell>
          <cell r="D1419">
            <v>60</v>
          </cell>
          <cell r="E1419">
            <v>0</v>
          </cell>
          <cell r="F1419">
            <v>0</v>
          </cell>
          <cell r="G1419">
            <v>0</v>
          </cell>
          <cell r="H1419">
            <v>60</v>
          </cell>
          <cell r="I1419">
            <v>542121.81999999995</v>
          </cell>
          <cell r="J1419">
            <v>217006.84000000008</v>
          </cell>
          <cell r="K1419">
            <v>0</v>
          </cell>
          <cell r="L1419">
            <v>759128.66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0</v>
          </cell>
          <cell r="V1419">
            <v>0</v>
          </cell>
          <cell r="W1419">
            <v>0</v>
          </cell>
        </row>
        <row r="1420">
          <cell r="A1420" t="str">
            <v>30Q166</v>
          </cell>
          <cell r="B1420" t="str">
            <v>Yes</v>
          </cell>
          <cell r="C1420" t="str">
            <v>No</v>
          </cell>
          <cell r="D1420">
            <v>30</v>
          </cell>
          <cell r="E1420">
            <v>0</v>
          </cell>
          <cell r="F1420">
            <v>0</v>
          </cell>
          <cell r="G1420">
            <v>0</v>
          </cell>
          <cell r="H1420">
            <v>30</v>
          </cell>
          <cell r="I1420">
            <v>276291.14</v>
          </cell>
          <cell r="J1420">
            <v>126850.57</v>
          </cell>
          <cell r="K1420">
            <v>0</v>
          </cell>
          <cell r="L1420">
            <v>403141.71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</row>
        <row r="1421">
          <cell r="A1421" t="str">
            <v>30Q171</v>
          </cell>
          <cell r="B1421" t="str">
            <v>Yes</v>
          </cell>
          <cell r="C1421" t="str">
            <v>No</v>
          </cell>
          <cell r="D1421">
            <v>45</v>
          </cell>
          <cell r="E1421">
            <v>0</v>
          </cell>
          <cell r="F1421">
            <v>0</v>
          </cell>
          <cell r="G1421">
            <v>0</v>
          </cell>
          <cell r="H1421">
            <v>45</v>
          </cell>
          <cell r="I1421">
            <v>134897.13</v>
          </cell>
          <cell r="J1421">
            <v>569902.34</v>
          </cell>
          <cell r="K1421">
            <v>0</v>
          </cell>
          <cell r="L1421">
            <v>704799.47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</row>
        <row r="1422">
          <cell r="A1422" t="str">
            <v>30Q204</v>
          </cell>
          <cell r="B1422" t="str">
            <v>No</v>
          </cell>
          <cell r="C1422" t="str">
            <v>No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</row>
        <row r="1423">
          <cell r="A1423" t="str">
            <v>30Q212</v>
          </cell>
          <cell r="B1423" t="str">
            <v>Yes</v>
          </cell>
          <cell r="C1423" t="str">
            <v>No</v>
          </cell>
          <cell r="D1423">
            <v>30</v>
          </cell>
          <cell r="E1423">
            <v>0</v>
          </cell>
          <cell r="F1423">
            <v>0</v>
          </cell>
          <cell r="G1423">
            <v>0</v>
          </cell>
          <cell r="H1423">
            <v>30</v>
          </cell>
          <cell r="I1423">
            <v>255267.06</v>
          </cell>
          <cell r="J1423">
            <v>164995.63</v>
          </cell>
          <cell r="K1423">
            <v>0</v>
          </cell>
          <cell r="L1423">
            <v>420262.69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</row>
        <row r="1424">
          <cell r="A1424" t="str">
            <v>30Q222</v>
          </cell>
          <cell r="B1424" t="str">
            <v>Yes</v>
          </cell>
          <cell r="C1424" t="str">
            <v>No</v>
          </cell>
          <cell r="D1424">
            <v>30</v>
          </cell>
          <cell r="E1424">
            <v>0</v>
          </cell>
          <cell r="F1424">
            <v>0</v>
          </cell>
          <cell r="G1424">
            <v>0</v>
          </cell>
          <cell r="H1424">
            <v>30</v>
          </cell>
          <cell r="I1424">
            <v>300508.15000000002</v>
          </cell>
          <cell r="J1424">
            <v>137579.66999999998</v>
          </cell>
          <cell r="K1424">
            <v>0</v>
          </cell>
          <cell r="L1424">
            <v>438087.82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0</v>
          </cell>
          <cell r="W1424">
            <v>0</v>
          </cell>
        </row>
        <row r="1425">
          <cell r="A1425" t="str">
            <v>30Q227</v>
          </cell>
          <cell r="B1425" t="str">
            <v>No</v>
          </cell>
          <cell r="C1425" t="str">
            <v>No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</row>
        <row r="1426">
          <cell r="A1426" t="str">
            <v>30Q228</v>
          </cell>
          <cell r="B1426" t="str">
            <v>Yes</v>
          </cell>
          <cell r="C1426" t="str">
            <v>No</v>
          </cell>
          <cell r="D1426">
            <v>30</v>
          </cell>
          <cell r="E1426">
            <v>0</v>
          </cell>
          <cell r="F1426">
            <v>0</v>
          </cell>
          <cell r="G1426">
            <v>0</v>
          </cell>
          <cell r="H1426">
            <v>30</v>
          </cell>
          <cell r="I1426">
            <v>263737.75</v>
          </cell>
          <cell r="J1426">
            <v>320558.34999999998</v>
          </cell>
          <cell r="K1426">
            <v>0</v>
          </cell>
          <cell r="L1426">
            <v>584296.1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0</v>
          </cell>
          <cell r="W1426">
            <v>0</v>
          </cell>
        </row>
        <row r="1427">
          <cell r="A1427" t="str">
            <v>30Q230</v>
          </cell>
          <cell r="B1427" t="str">
            <v>No</v>
          </cell>
          <cell r="C1427" t="str">
            <v>Yes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1</v>
          </cell>
          <cell r="N1427">
            <v>614824.55000000005</v>
          </cell>
          <cell r="O1427">
            <v>36095.93</v>
          </cell>
          <cell r="P1427">
            <v>0</v>
          </cell>
          <cell r="Q1427">
            <v>0</v>
          </cell>
          <cell r="R1427">
            <v>180479.65</v>
          </cell>
          <cell r="S1427">
            <v>108287.79</v>
          </cell>
          <cell r="T1427">
            <v>939687.92000000016</v>
          </cell>
          <cell r="U1427">
            <v>351834.61</v>
          </cell>
          <cell r="V1427">
            <v>226894.02000000019</v>
          </cell>
          <cell r="W1427">
            <v>360959.29</v>
          </cell>
        </row>
        <row r="1428">
          <cell r="A1428" t="str">
            <v>30Q234</v>
          </cell>
          <cell r="B1428" t="str">
            <v>Yes</v>
          </cell>
          <cell r="C1428" t="str">
            <v>No</v>
          </cell>
          <cell r="D1428">
            <v>30</v>
          </cell>
          <cell r="E1428">
            <v>0</v>
          </cell>
          <cell r="F1428">
            <v>0</v>
          </cell>
          <cell r="G1428">
            <v>0</v>
          </cell>
          <cell r="H1428">
            <v>30</v>
          </cell>
          <cell r="I1428">
            <v>245712.99</v>
          </cell>
          <cell r="J1428">
            <v>138015.12</v>
          </cell>
          <cell r="K1428">
            <v>0</v>
          </cell>
          <cell r="L1428">
            <v>383728.11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0</v>
          </cell>
        </row>
        <row r="1429">
          <cell r="A1429" t="str">
            <v>30Q235</v>
          </cell>
          <cell r="B1429" t="str">
            <v>No</v>
          </cell>
          <cell r="C1429" t="str">
            <v>No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</row>
        <row r="1430">
          <cell r="A1430" t="str">
            <v>30Q258</v>
          </cell>
          <cell r="B1430" t="str">
            <v>No</v>
          </cell>
          <cell r="C1430" t="str">
            <v>No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</row>
        <row r="1431">
          <cell r="A1431" t="str">
            <v>30Q280</v>
          </cell>
          <cell r="B1431" t="str">
            <v>No</v>
          </cell>
          <cell r="C1431" t="str">
            <v>No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0</v>
          </cell>
          <cell r="W1431">
            <v>0</v>
          </cell>
        </row>
        <row r="1432">
          <cell r="A1432" t="str">
            <v>30Q286</v>
          </cell>
          <cell r="B1432" t="str">
            <v>No</v>
          </cell>
          <cell r="C1432" t="str">
            <v>No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0</v>
          </cell>
        </row>
        <row r="1433">
          <cell r="A1433" t="str">
            <v>30Q291</v>
          </cell>
          <cell r="B1433" t="str">
            <v>No</v>
          </cell>
          <cell r="C1433" t="str">
            <v>No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T1433">
            <v>0</v>
          </cell>
          <cell r="U1433">
            <v>0</v>
          </cell>
          <cell r="V1433">
            <v>0</v>
          </cell>
          <cell r="W1433">
            <v>0</v>
          </cell>
        </row>
        <row r="1434">
          <cell r="A1434" t="str">
            <v>30Q300</v>
          </cell>
          <cell r="B1434" t="str">
            <v>No</v>
          </cell>
          <cell r="C1434" t="str">
            <v>No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  <cell r="V1434">
            <v>0</v>
          </cell>
          <cell r="W1434">
            <v>0</v>
          </cell>
        </row>
        <row r="1435">
          <cell r="A1435" t="str">
            <v>30Q301</v>
          </cell>
          <cell r="B1435" t="str">
            <v>No</v>
          </cell>
          <cell r="C1435" t="str">
            <v>No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0</v>
          </cell>
          <cell r="V1435">
            <v>0</v>
          </cell>
          <cell r="W1435">
            <v>0</v>
          </cell>
        </row>
        <row r="1436">
          <cell r="A1436" t="str">
            <v>30Q329</v>
          </cell>
          <cell r="B1436" t="str">
            <v>No</v>
          </cell>
          <cell r="C1436" t="str">
            <v>No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</row>
        <row r="1437">
          <cell r="A1437" t="str">
            <v>30Q361</v>
          </cell>
          <cell r="B1437" t="str">
            <v>Yes</v>
          </cell>
          <cell r="C1437" t="str">
            <v>No</v>
          </cell>
          <cell r="D1437">
            <v>45</v>
          </cell>
          <cell r="E1437">
            <v>0</v>
          </cell>
          <cell r="F1437">
            <v>0</v>
          </cell>
          <cell r="G1437">
            <v>0</v>
          </cell>
          <cell r="H1437">
            <v>45</v>
          </cell>
          <cell r="I1437">
            <v>423619.13</v>
          </cell>
          <cell r="J1437">
            <v>67750.5</v>
          </cell>
          <cell r="K1437">
            <v>0</v>
          </cell>
          <cell r="L1437">
            <v>491369.63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</row>
        <row r="1438">
          <cell r="A1438" t="str">
            <v>30Q384</v>
          </cell>
          <cell r="B1438" t="str">
            <v>No</v>
          </cell>
          <cell r="C1438" t="str">
            <v>No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</row>
        <row r="1439">
          <cell r="A1439" t="str">
            <v>30Q398</v>
          </cell>
          <cell r="B1439" t="str">
            <v>No</v>
          </cell>
          <cell r="C1439" t="str">
            <v>No</v>
          </cell>
          <cell r="D1439">
            <v>60</v>
          </cell>
          <cell r="E1439">
            <v>0</v>
          </cell>
          <cell r="F1439">
            <v>0</v>
          </cell>
          <cell r="G1439">
            <v>0</v>
          </cell>
          <cell r="H1439">
            <v>60</v>
          </cell>
          <cell r="I1439">
            <v>223778.95</v>
          </cell>
          <cell r="J1439">
            <v>394442.62999999995</v>
          </cell>
          <cell r="K1439">
            <v>0</v>
          </cell>
          <cell r="L1439">
            <v>618221.57999999996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</row>
        <row r="1440">
          <cell r="A1440" t="str">
            <v>30Q445</v>
          </cell>
          <cell r="B1440" t="str">
            <v>No</v>
          </cell>
          <cell r="C1440" t="str">
            <v>Yes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1</v>
          </cell>
          <cell r="N1440">
            <v>2491614.1</v>
          </cell>
          <cell r="O1440">
            <v>36673.4</v>
          </cell>
          <cell r="P1440">
            <v>0</v>
          </cell>
          <cell r="Q1440">
            <v>0</v>
          </cell>
          <cell r="R1440">
            <v>183366.99</v>
          </cell>
          <cell r="S1440">
            <v>110020.2</v>
          </cell>
          <cell r="T1440">
            <v>2821674.6900000004</v>
          </cell>
          <cell r="U1440">
            <v>1492466.52</v>
          </cell>
          <cell r="V1440">
            <v>962474.1800000004</v>
          </cell>
          <cell r="W1440">
            <v>366733.99</v>
          </cell>
        </row>
        <row r="1441">
          <cell r="A1441" t="str">
            <v>30Q450</v>
          </cell>
          <cell r="B1441" t="str">
            <v>No</v>
          </cell>
          <cell r="C1441" t="str">
            <v>Yes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1</v>
          </cell>
          <cell r="N1441">
            <v>4553494.57</v>
          </cell>
          <cell r="O1441">
            <v>250825.76</v>
          </cell>
          <cell r="P1441">
            <v>0</v>
          </cell>
          <cell r="Q1441">
            <v>0</v>
          </cell>
          <cell r="R1441">
            <v>364128.82</v>
          </cell>
          <cell r="S1441">
            <v>218477.29</v>
          </cell>
          <cell r="T1441">
            <v>5386926.4400000004</v>
          </cell>
          <cell r="U1441">
            <v>3274949.72</v>
          </cell>
          <cell r="V1441">
            <v>2111976.7200000002</v>
          </cell>
          <cell r="W1441">
            <v>0</v>
          </cell>
        </row>
        <row r="1442">
          <cell r="A1442" t="str">
            <v>30Q501</v>
          </cell>
          <cell r="B1442" t="str">
            <v>No</v>
          </cell>
          <cell r="C1442" t="str">
            <v>No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0</v>
          </cell>
          <cell r="W1442">
            <v>0</v>
          </cell>
        </row>
        <row r="1443">
          <cell r="A1443" t="str">
            <v>30Q502</v>
          </cell>
          <cell r="B1443" t="str">
            <v>No</v>
          </cell>
          <cell r="C1443" t="str">
            <v>No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</row>
        <row r="1444">
          <cell r="A1444" t="str">
            <v>30Q555</v>
          </cell>
          <cell r="B1444" t="str">
            <v>No</v>
          </cell>
          <cell r="C1444" t="str">
            <v>No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</row>
        <row r="1445">
          <cell r="A1445" t="str">
            <v>30Q575</v>
          </cell>
          <cell r="B1445" t="str">
            <v>No</v>
          </cell>
          <cell r="C1445" t="str">
            <v>No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</row>
        <row r="1446">
          <cell r="A1446" t="str">
            <v>30Q580</v>
          </cell>
          <cell r="B1446" t="str">
            <v>No</v>
          </cell>
          <cell r="C1446" t="str">
            <v>No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0</v>
          </cell>
        </row>
        <row r="1447">
          <cell r="A1447" t="str">
            <v>30QP30</v>
          </cell>
          <cell r="B1447" t="str">
            <v>Yes</v>
          </cell>
          <cell r="C1447" t="str">
            <v>No</v>
          </cell>
          <cell r="D1447">
            <v>270</v>
          </cell>
          <cell r="E1447">
            <v>0</v>
          </cell>
          <cell r="F1447">
            <v>0</v>
          </cell>
          <cell r="G1447">
            <v>0</v>
          </cell>
          <cell r="H1447">
            <v>270</v>
          </cell>
          <cell r="I1447">
            <v>1692630.35</v>
          </cell>
          <cell r="J1447">
            <v>2570062.31</v>
          </cell>
          <cell r="K1447">
            <v>0</v>
          </cell>
          <cell r="L1447">
            <v>4262692.66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0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</row>
        <row r="1448">
          <cell r="A1448" t="str">
            <v>31R001</v>
          </cell>
          <cell r="B1448" t="str">
            <v>Yes</v>
          </cell>
          <cell r="C1448" t="str">
            <v>No</v>
          </cell>
          <cell r="D1448">
            <v>30</v>
          </cell>
          <cell r="E1448">
            <v>0</v>
          </cell>
          <cell r="F1448">
            <v>0</v>
          </cell>
          <cell r="G1448">
            <v>0</v>
          </cell>
          <cell r="H1448">
            <v>30</v>
          </cell>
          <cell r="I1448">
            <v>317590.81</v>
          </cell>
          <cell r="J1448">
            <v>57787.22000000003</v>
          </cell>
          <cell r="K1448">
            <v>0</v>
          </cell>
          <cell r="L1448">
            <v>375378.03</v>
          </cell>
          <cell r="M1448">
            <v>0</v>
          </cell>
          <cell r="N1448">
            <v>0</v>
          </cell>
          <cell r="O1448">
            <v>0</v>
          </cell>
          <cell r="P1448">
            <v>0</v>
          </cell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</row>
        <row r="1449">
          <cell r="A1449" t="str">
            <v>31R002</v>
          </cell>
          <cell r="B1449" t="str">
            <v>No</v>
          </cell>
          <cell r="C1449" t="str">
            <v>No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0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0</v>
          </cell>
        </row>
        <row r="1450">
          <cell r="A1450" t="str">
            <v>31R003</v>
          </cell>
          <cell r="B1450" t="str">
            <v>Yes</v>
          </cell>
          <cell r="C1450" t="str">
            <v>No</v>
          </cell>
          <cell r="D1450">
            <v>30</v>
          </cell>
          <cell r="E1450">
            <v>0</v>
          </cell>
          <cell r="F1450">
            <v>0</v>
          </cell>
          <cell r="G1450">
            <v>0</v>
          </cell>
          <cell r="H1450">
            <v>30</v>
          </cell>
          <cell r="I1450">
            <v>113790.91</v>
          </cell>
          <cell r="J1450">
            <v>275584.53000000003</v>
          </cell>
          <cell r="K1450">
            <v>0</v>
          </cell>
          <cell r="L1450">
            <v>389375.44000000006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</row>
        <row r="1451">
          <cell r="A1451" t="str">
            <v>31R004</v>
          </cell>
          <cell r="B1451" t="str">
            <v>Yes</v>
          </cell>
          <cell r="C1451" t="str">
            <v>No</v>
          </cell>
          <cell r="D1451">
            <v>60</v>
          </cell>
          <cell r="E1451">
            <v>0</v>
          </cell>
          <cell r="F1451">
            <v>56</v>
          </cell>
          <cell r="G1451">
            <v>0</v>
          </cell>
          <cell r="H1451">
            <v>116</v>
          </cell>
          <cell r="I1451">
            <v>1204248.18</v>
          </cell>
          <cell r="J1451">
            <v>614751.66000000015</v>
          </cell>
          <cell r="K1451">
            <v>0</v>
          </cell>
          <cell r="L1451">
            <v>1818999.84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0</v>
          </cell>
          <cell r="W1451">
            <v>0</v>
          </cell>
        </row>
        <row r="1452">
          <cell r="A1452" t="str">
            <v>31R005</v>
          </cell>
          <cell r="B1452" t="str">
            <v>No</v>
          </cell>
          <cell r="C1452" t="str">
            <v>No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</row>
        <row r="1453">
          <cell r="A1453" t="str">
            <v>31R006</v>
          </cell>
          <cell r="B1453" t="str">
            <v>Yes</v>
          </cell>
          <cell r="C1453" t="str">
            <v>No</v>
          </cell>
          <cell r="D1453">
            <v>45</v>
          </cell>
          <cell r="E1453">
            <v>0</v>
          </cell>
          <cell r="F1453">
            <v>0</v>
          </cell>
          <cell r="G1453">
            <v>0</v>
          </cell>
          <cell r="H1453">
            <v>45</v>
          </cell>
          <cell r="I1453">
            <v>393592.84</v>
          </cell>
          <cell r="J1453">
            <v>370089.54</v>
          </cell>
          <cell r="K1453">
            <v>0</v>
          </cell>
          <cell r="L1453">
            <v>763682.38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</row>
        <row r="1454">
          <cell r="A1454" t="str">
            <v>31R007</v>
          </cell>
          <cell r="B1454" t="str">
            <v>No</v>
          </cell>
          <cell r="C1454" t="str">
            <v>No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</row>
        <row r="1455">
          <cell r="A1455" t="str">
            <v>31R008</v>
          </cell>
          <cell r="B1455" t="str">
            <v>Yes</v>
          </cell>
          <cell r="C1455" t="str">
            <v>No</v>
          </cell>
          <cell r="D1455">
            <v>15</v>
          </cell>
          <cell r="E1455">
            <v>0</v>
          </cell>
          <cell r="F1455">
            <v>0</v>
          </cell>
          <cell r="G1455">
            <v>0</v>
          </cell>
          <cell r="H1455">
            <v>15</v>
          </cell>
          <cell r="I1455">
            <v>161649.74</v>
          </cell>
          <cell r="J1455">
            <v>5796.0800000000163</v>
          </cell>
          <cell r="K1455">
            <v>0</v>
          </cell>
          <cell r="L1455">
            <v>167445.82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0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0</v>
          </cell>
          <cell r="W1455">
            <v>0</v>
          </cell>
        </row>
        <row r="1456">
          <cell r="A1456" t="str">
            <v>31R009</v>
          </cell>
          <cell r="B1456" t="str">
            <v>Yes</v>
          </cell>
          <cell r="C1456" t="str">
            <v>No</v>
          </cell>
          <cell r="D1456">
            <v>30</v>
          </cell>
          <cell r="E1456">
            <v>0</v>
          </cell>
          <cell r="F1456">
            <v>0</v>
          </cell>
          <cell r="G1456">
            <v>0</v>
          </cell>
          <cell r="H1456">
            <v>30</v>
          </cell>
          <cell r="I1456">
            <v>113124.43</v>
          </cell>
          <cell r="J1456">
            <v>221131.45</v>
          </cell>
          <cell r="K1456">
            <v>0</v>
          </cell>
          <cell r="L1456">
            <v>334255.88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</row>
        <row r="1457">
          <cell r="A1457" t="str">
            <v>31R010</v>
          </cell>
          <cell r="B1457" t="str">
            <v>No</v>
          </cell>
          <cell r="C1457" t="str">
            <v>No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</row>
        <row r="1458">
          <cell r="A1458" t="str">
            <v>31R011</v>
          </cell>
          <cell r="B1458" t="str">
            <v>Yes</v>
          </cell>
          <cell r="C1458" t="str">
            <v>No</v>
          </cell>
          <cell r="D1458">
            <v>30</v>
          </cell>
          <cell r="E1458">
            <v>0</v>
          </cell>
          <cell r="F1458">
            <v>14</v>
          </cell>
          <cell r="G1458">
            <v>0</v>
          </cell>
          <cell r="H1458">
            <v>44</v>
          </cell>
          <cell r="I1458">
            <v>371793.01</v>
          </cell>
          <cell r="J1458">
            <v>208556.32999999996</v>
          </cell>
          <cell r="K1458">
            <v>0</v>
          </cell>
          <cell r="L1458">
            <v>580349.34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0</v>
          </cell>
        </row>
        <row r="1459">
          <cell r="A1459" t="str">
            <v>31R013</v>
          </cell>
          <cell r="B1459" t="str">
            <v>Yes</v>
          </cell>
          <cell r="C1459" t="str">
            <v>No</v>
          </cell>
          <cell r="D1459">
            <v>15</v>
          </cell>
          <cell r="E1459">
            <v>0</v>
          </cell>
          <cell r="F1459">
            <v>0</v>
          </cell>
          <cell r="G1459">
            <v>0</v>
          </cell>
          <cell r="H1459">
            <v>15</v>
          </cell>
          <cell r="I1459">
            <v>158681.91</v>
          </cell>
          <cell r="J1459">
            <v>14364.540000000008</v>
          </cell>
          <cell r="K1459">
            <v>0</v>
          </cell>
          <cell r="L1459">
            <v>173046.45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  <cell r="T1459">
            <v>0</v>
          </cell>
          <cell r="U1459">
            <v>0</v>
          </cell>
          <cell r="V1459">
            <v>0</v>
          </cell>
          <cell r="W1459">
            <v>0</v>
          </cell>
        </row>
        <row r="1460">
          <cell r="A1460" t="str">
            <v>31R016</v>
          </cell>
          <cell r="B1460" t="str">
            <v>Yes</v>
          </cell>
          <cell r="C1460" t="str">
            <v>No</v>
          </cell>
          <cell r="D1460">
            <v>45</v>
          </cell>
          <cell r="E1460">
            <v>0</v>
          </cell>
          <cell r="F1460">
            <v>0</v>
          </cell>
          <cell r="G1460">
            <v>0</v>
          </cell>
          <cell r="H1460">
            <v>45</v>
          </cell>
          <cell r="I1460">
            <v>349349.21</v>
          </cell>
          <cell r="J1460">
            <v>438047.47000000003</v>
          </cell>
          <cell r="K1460">
            <v>0</v>
          </cell>
          <cell r="L1460">
            <v>787396.68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</row>
        <row r="1461">
          <cell r="A1461" t="str">
            <v>31R018</v>
          </cell>
          <cell r="B1461" t="str">
            <v>Yes</v>
          </cell>
          <cell r="C1461" t="str">
            <v>No</v>
          </cell>
          <cell r="D1461">
            <v>30</v>
          </cell>
          <cell r="E1461">
            <v>0</v>
          </cell>
          <cell r="F1461">
            <v>14</v>
          </cell>
          <cell r="G1461">
            <v>0</v>
          </cell>
          <cell r="H1461">
            <v>44</v>
          </cell>
          <cell r="I1461">
            <v>355970.84</v>
          </cell>
          <cell r="J1461">
            <v>247072.12999999995</v>
          </cell>
          <cell r="K1461">
            <v>0</v>
          </cell>
          <cell r="L1461">
            <v>603042.97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</row>
        <row r="1462">
          <cell r="A1462" t="str">
            <v>31R019</v>
          </cell>
          <cell r="B1462" t="str">
            <v>Yes</v>
          </cell>
          <cell r="C1462" t="str">
            <v>No</v>
          </cell>
          <cell r="D1462">
            <v>30</v>
          </cell>
          <cell r="E1462">
            <v>0</v>
          </cell>
          <cell r="F1462">
            <v>28</v>
          </cell>
          <cell r="G1462">
            <v>0</v>
          </cell>
          <cell r="H1462">
            <v>58</v>
          </cell>
          <cell r="I1462">
            <v>627574.46</v>
          </cell>
          <cell r="J1462">
            <v>131694.39000000001</v>
          </cell>
          <cell r="K1462">
            <v>0</v>
          </cell>
          <cell r="L1462">
            <v>759268.85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  <cell r="V1462">
            <v>0</v>
          </cell>
          <cell r="W1462">
            <v>0</v>
          </cell>
        </row>
        <row r="1463">
          <cell r="A1463" t="str">
            <v>31R020</v>
          </cell>
          <cell r="B1463" t="str">
            <v>No</v>
          </cell>
          <cell r="C1463" t="str">
            <v>No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  <cell r="V1463">
            <v>0</v>
          </cell>
          <cell r="W1463">
            <v>0</v>
          </cell>
        </row>
        <row r="1464">
          <cell r="A1464" t="str">
            <v>31R021</v>
          </cell>
          <cell r="B1464" t="str">
            <v>Yes</v>
          </cell>
          <cell r="C1464" t="str">
            <v>No</v>
          </cell>
          <cell r="D1464">
            <v>15</v>
          </cell>
          <cell r="E1464">
            <v>0</v>
          </cell>
          <cell r="F1464">
            <v>28</v>
          </cell>
          <cell r="G1464">
            <v>0</v>
          </cell>
          <cell r="H1464">
            <v>43</v>
          </cell>
          <cell r="I1464">
            <v>73691.87</v>
          </cell>
          <cell r="J1464">
            <v>509916.76</v>
          </cell>
          <cell r="K1464">
            <v>0</v>
          </cell>
          <cell r="L1464">
            <v>583608.63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</row>
        <row r="1465">
          <cell r="A1465" t="str">
            <v>31R022</v>
          </cell>
          <cell r="B1465" t="str">
            <v>Yes</v>
          </cell>
          <cell r="C1465" t="str">
            <v>No</v>
          </cell>
          <cell r="D1465">
            <v>30</v>
          </cell>
          <cell r="E1465">
            <v>0</v>
          </cell>
          <cell r="F1465">
            <v>28</v>
          </cell>
          <cell r="G1465">
            <v>0</v>
          </cell>
          <cell r="H1465">
            <v>58</v>
          </cell>
          <cell r="I1465">
            <v>586824.24</v>
          </cell>
          <cell r="J1465">
            <v>207373.19000000006</v>
          </cell>
          <cell r="K1465">
            <v>0</v>
          </cell>
          <cell r="L1465">
            <v>794197.43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  <cell r="V1465">
            <v>0</v>
          </cell>
          <cell r="W1465">
            <v>0</v>
          </cell>
        </row>
        <row r="1466">
          <cell r="A1466" t="str">
            <v>31R023</v>
          </cell>
          <cell r="B1466" t="str">
            <v>Yes</v>
          </cell>
          <cell r="C1466" t="str">
            <v>No</v>
          </cell>
          <cell r="D1466">
            <v>30</v>
          </cell>
          <cell r="E1466">
            <v>0</v>
          </cell>
          <cell r="F1466">
            <v>0</v>
          </cell>
          <cell r="G1466">
            <v>0</v>
          </cell>
          <cell r="H1466">
            <v>30</v>
          </cell>
          <cell r="I1466">
            <v>341709.33</v>
          </cell>
          <cell r="J1466">
            <v>37822.399999999965</v>
          </cell>
          <cell r="K1466">
            <v>0</v>
          </cell>
          <cell r="L1466">
            <v>379531.73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  <cell r="V1466">
            <v>0</v>
          </cell>
          <cell r="W1466">
            <v>0</v>
          </cell>
        </row>
        <row r="1467">
          <cell r="A1467" t="str">
            <v>31R024</v>
          </cell>
          <cell r="B1467" t="str">
            <v>No</v>
          </cell>
          <cell r="C1467" t="str">
            <v>No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  <cell r="T1467">
            <v>0</v>
          </cell>
          <cell r="U1467">
            <v>0</v>
          </cell>
          <cell r="V1467">
            <v>0</v>
          </cell>
          <cell r="W1467">
            <v>0</v>
          </cell>
        </row>
        <row r="1468">
          <cell r="A1468" t="str">
            <v>31R026</v>
          </cell>
          <cell r="B1468" t="str">
            <v>Yes</v>
          </cell>
          <cell r="C1468" t="str">
            <v>No</v>
          </cell>
          <cell r="D1468">
            <v>15</v>
          </cell>
          <cell r="E1468">
            <v>0</v>
          </cell>
          <cell r="F1468">
            <v>0</v>
          </cell>
          <cell r="G1468">
            <v>0</v>
          </cell>
          <cell r="H1468">
            <v>15</v>
          </cell>
          <cell r="I1468">
            <v>120328.37</v>
          </cell>
          <cell r="J1468">
            <v>34863.270000000019</v>
          </cell>
          <cell r="K1468">
            <v>0</v>
          </cell>
          <cell r="L1468">
            <v>155191.64000000001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</row>
        <row r="1469">
          <cell r="A1469" t="str">
            <v>31R027</v>
          </cell>
          <cell r="B1469" t="str">
            <v>No</v>
          </cell>
          <cell r="C1469" t="str">
            <v>No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</row>
        <row r="1470">
          <cell r="A1470" t="str">
            <v>31R028</v>
          </cell>
          <cell r="B1470" t="str">
            <v>No</v>
          </cell>
          <cell r="C1470" t="str">
            <v>No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0</v>
          </cell>
          <cell r="V1470">
            <v>0</v>
          </cell>
          <cell r="W1470">
            <v>0</v>
          </cell>
        </row>
        <row r="1471">
          <cell r="A1471" t="str">
            <v>31R029</v>
          </cell>
          <cell r="B1471" t="str">
            <v>Yes</v>
          </cell>
          <cell r="C1471" t="str">
            <v>No</v>
          </cell>
          <cell r="D1471">
            <v>15</v>
          </cell>
          <cell r="E1471">
            <v>0</v>
          </cell>
          <cell r="F1471">
            <v>14</v>
          </cell>
          <cell r="G1471">
            <v>0</v>
          </cell>
          <cell r="H1471">
            <v>29</v>
          </cell>
          <cell r="I1471">
            <v>283521.93</v>
          </cell>
          <cell r="J1471">
            <v>81627.88</v>
          </cell>
          <cell r="K1471">
            <v>0</v>
          </cell>
          <cell r="L1471">
            <v>365149.81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</row>
        <row r="1472">
          <cell r="A1472" t="str">
            <v>31R030</v>
          </cell>
          <cell r="B1472" t="str">
            <v>Yes</v>
          </cell>
          <cell r="C1472" t="str">
            <v>No</v>
          </cell>
          <cell r="D1472">
            <v>15</v>
          </cell>
          <cell r="E1472">
            <v>0</v>
          </cell>
          <cell r="F1472">
            <v>0</v>
          </cell>
          <cell r="G1472">
            <v>0</v>
          </cell>
          <cell r="H1472">
            <v>15</v>
          </cell>
          <cell r="I1472">
            <v>140818.15</v>
          </cell>
          <cell r="J1472">
            <v>35571.929999999993</v>
          </cell>
          <cell r="K1472">
            <v>0</v>
          </cell>
          <cell r="L1472">
            <v>176390.08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  <cell r="V1472">
            <v>0</v>
          </cell>
          <cell r="W1472">
            <v>0</v>
          </cell>
        </row>
        <row r="1473">
          <cell r="A1473" t="str">
            <v>31R031</v>
          </cell>
          <cell r="B1473" t="str">
            <v>Yes</v>
          </cell>
          <cell r="C1473" t="str">
            <v>Yes</v>
          </cell>
          <cell r="D1473">
            <v>30</v>
          </cell>
          <cell r="E1473">
            <v>0</v>
          </cell>
          <cell r="F1473">
            <v>28</v>
          </cell>
          <cell r="G1473">
            <v>0</v>
          </cell>
          <cell r="H1473">
            <v>58</v>
          </cell>
          <cell r="I1473">
            <v>460881.71</v>
          </cell>
          <cell r="J1473">
            <v>330562.8</v>
          </cell>
          <cell r="K1473">
            <v>0</v>
          </cell>
          <cell r="L1473">
            <v>791444.51</v>
          </cell>
          <cell r="M1473">
            <v>1</v>
          </cell>
          <cell r="N1473">
            <v>16088.25</v>
          </cell>
          <cell r="O1473">
            <v>16088.25</v>
          </cell>
          <cell r="P1473">
            <v>0</v>
          </cell>
          <cell r="Q1473">
            <v>0</v>
          </cell>
          <cell r="R1473">
            <v>80441.27</v>
          </cell>
          <cell r="S1473">
            <v>48264.76</v>
          </cell>
          <cell r="T1473">
            <v>160882.53</v>
          </cell>
          <cell r="U1473">
            <v>14742.96</v>
          </cell>
          <cell r="V1473">
            <v>9507.570000000007</v>
          </cell>
          <cell r="W1473">
            <v>136632</v>
          </cell>
        </row>
        <row r="1474">
          <cell r="A1474" t="str">
            <v>31R032</v>
          </cell>
          <cell r="B1474" t="str">
            <v>Yes</v>
          </cell>
          <cell r="C1474" t="str">
            <v>No</v>
          </cell>
          <cell r="D1474">
            <v>45</v>
          </cell>
          <cell r="E1474">
            <v>0</v>
          </cell>
          <cell r="F1474">
            <v>0</v>
          </cell>
          <cell r="G1474">
            <v>0</v>
          </cell>
          <cell r="H1474">
            <v>45</v>
          </cell>
          <cell r="I1474">
            <v>1217481.69</v>
          </cell>
          <cell r="J1474">
            <v>268590.23</v>
          </cell>
          <cell r="K1474">
            <v>0</v>
          </cell>
          <cell r="L1474">
            <v>1486071.92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  <cell r="U1474">
            <v>0</v>
          </cell>
          <cell r="V1474">
            <v>0</v>
          </cell>
          <cell r="W1474">
            <v>0</v>
          </cell>
        </row>
        <row r="1475">
          <cell r="A1475" t="str">
            <v>31R034</v>
          </cell>
          <cell r="B1475" t="str">
            <v>No</v>
          </cell>
          <cell r="C1475" t="str">
            <v>No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  <cell r="V1475">
            <v>0</v>
          </cell>
          <cell r="W1475">
            <v>0</v>
          </cell>
        </row>
        <row r="1476">
          <cell r="A1476" t="str">
            <v>31R035</v>
          </cell>
          <cell r="B1476" t="str">
            <v>No</v>
          </cell>
          <cell r="C1476" t="str">
            <v>No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  <cell r="S1476">
            <v>0</v>
          </cell>
          <cell r="T1476">
            <v>0</v>
          </cell>
          <cell r="U1476">
            <v>0</v>
          </cell>
          <cell r="V1476">
            <v>0</v>
          </cell>
          <cell r="W1476">
            <v>0</v>
          </cell>
        </row>
        <row r="1477">
          <cell r="A1477" t="str">
            <v>31R036</v>
          </cell>
          <cell r="B1477" t="str">
            <v>Yes</v>
          </cell>
          <cell r="C1477" t="str">
            <v>No</v>
          </cell>
          <cell r="D1477">
            <v>76</v>
          </cell>
          <cell r="E1477">
            <v>0</v>
          </cell>
          <cell r="F1477">
            <v>14</v>
          </cell>
          <cell r="G1477">
            <v>0</v>
          </cell>
          <cell r="H1477">
            <v>90</v>
          </cell>
          <cell r="I1477">
            <v>921645.84</v>
          </cell>
          <cell r="J1477">
            <v>259144.44000000006</v>
          </cell>
          <cell r="K1477">
            <v>0</v>
          </cell>
          <cell r="L1477">
            <v>1180790.28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  <cell r="T1477">
            <v>0</v>
          </cell>
          <cell r="U1477">
            <v>0</v>
          </cell>
          <cell r="V1477">
            <v>0</v>
          </cell>
          <cell r="W1477">
            <v>0</v>
          </cell>
        </row>
        <row r="1478">
          <cell r="A1478" t="str">
            <v>31R038</v>
          </cell>
          <cell r="B1478" t="str">
            <v>Yes</v>
          </cell>
          <cell r="C1478" t="str">
            <v>No</v>
          </cell>
          <cell r="D1478">
            <v>30</v>
          </cell>
          <cell r="E1478">
            <v>0</v>
          </cell>
          <cell r="F1478">
            <v>0</v>
          </cell>
          <cell r="G1478">
            <v>0</v>
          </cell>
          <cell r="H1478">
            <v>30</v>
          </cell>
          <cell r="I1478">
            <v>266215.73</v>
          </cell>
          <cell r="J1478">
            <v>82298.350000000035</v>
          </cell>
          <cell r="K1478">
            <v>0</v>
          </cell>
          <cell r="L1478">
            <v>348514.08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0</v>
          </cell>
          <cell r="T1478">
            <v>0</v>
          </cell>
          <cell r="U1478">
            <v>0</v>
          </cell>
          <cell r="V1478">
            <v>0</v>
          </cell>
          <cell r="W1478">
            <v>0</v>
          </cell>
        </row>
        <row r="1479">
          <cell r="A1479" t="str">
            <v>31R039</v>
          </cell>
          <cell r="B1479" t="str">
            <v>No</v>
          </cell>
          <cell r="C1479" t="str">
            <v>No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  <cell r="T1479">
            <v>0</v>
          </cell>
          <cell r="U1479">
            <v>0</v>
          </cell>
          <cell r="V1479">
            <v>0</v>
          </cell>
          <cell r="W1479">
            <v>0</v>
          </cell>
        </row>
        <row r="1480">
          <cell r="A1480" t="str">
            <v>31R041</v>
          </cell>
          <cell r="B1480" t="str">
            <v>Yes</v>
          </cell>
          <cell r="C1480" t="str">
            <v>No</v>
          </cell>
          <cell r="D1480">
            <v>30</v>
          </cell>
          <cell r="E1480">
            <v>0</v>
          </cell>
          <cell r="F1480">
            <v>14</v>
          </cell>
          <cell r="G1480">
            <v>0</v>
          </cell>
          <cell r="H1480">
            <v>44</v>
          </cell>
          <cell r="I1480">
            <v>457377.01</v>
          </cell>
          <cell r="J1480">
            <v>99304.12</v>
          </cell>
          <cell r="K1480">
            <v>0</v>
          </cell>
          <cell r="L1480">
            <v>556681.13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0</v>
          </cell>
          <cell r="V1480">
            <v>0</v>
          </cell>
          <cell r="W1480">
            <v>0</v>
          </cell>
        </row>
        <row r="1481">
          <cell r="A1481" t="str">
            <v>31R042</v>
          </cell>
          <cell r="B1481" t="str">
            <v>Yes</v>
          </cell>
          <cell r="C1481" t="str">
            <v>No</v>
          </cell>
          <cell r="D1481">
            <v>45</v>
          </cell>
          <cell r="E1481">
            <v>0</v>
          </cell>
          <cell r="F1481">
            <v>0</v>
          </cell>
          <cell r="G1481">
            <v>0</v>
          </cell>
          <cell r="H1481">
            <v>45</v>
          </cell>
          <cell r="I1481">
            <v>493749.15</v>
          </cell>
          <cell r="J1481">
            <v>70897.25</v>
          </cell>
          <cell r="K1481">
            <v>0</v>
          </cell>
          <cell r="L1481">
            <v>564646.40000000002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</row>
        <row r="1482">
          <cell r="A1482" t="str">
            <v>31R044</v>
          </cell>
          <cell r="B1482" t="str">
            <v>Yes</v>
          </cell>
          <cell r="C1482" t="str">
            <v>No</v>
          </cell>
          <cell r="D1482">
            <v>60</v>
          </cell>
          <cell r="E1482">
            <v>0</v>
          </cell>
          <cell r="F1482">
            <v>14</v>
          </cell>
          <cell r="G1482">
            <v>0</v>
          </cell>
          <cell r="H1482">
            <v>74</v>
          </cell>
          <cell r="I1482">
            <v>603059.92000000004</v>
          </cell>
          <cell r="J1482">
            <v>584547.91</v>
          </cell>
          <cell r="K1482">
            <v>0</v>
          </cell>
          <cell r="L1482">
            <v>1187607.83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</row>
        <row r="1483">
          <cell r="A1483" t="str">
            <v>31R045</v>
          </cell>
          <cell r="B1483" t="str">
            <v>Yes</v>
          </cell>
          <cell r="C1483" t="str">
            <v>No</v>
          </cell>
          <cell r="D1483">
            <v>30</v>
          </cell>
          <cell r="E1483">
            <v>0</v>
          </cell>
          <cell r="F1483">
            <v>0</v>
          </cell>
          <cell r="G1483">
            <v>0</v>
          </cell>
          <cell r="H1483">
            <v>30</v>
          </cell>
          <cell r="I1483">
            <v>312494.7</v>
          </cell>
          <cell r="J1483">
            <v>59146.890000000014</v>
          </cell>
          <cell r="K1483">
            <v>0</v>
          </cell>
          <cell r="L1483">
            <v>371641.59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  <cell r="S1483">
            <v>0</v>
          </cell>
          <cell r="T1483">
            <v>0</v>
          </cell>
          <cell r="U1483">
            <v>0</v>
          </cell>
          <cell r="V1483">
            <v>0</v>
          </cell>
          <cell r="W1483">
            <v>0</v>
          </cell>
        </row>
        <row r="1484">
          <cell r="A1484" t="str">
            <v>31R046</v>
          </cell>
          <cell r="B1484" t="str">
            <v>Yes</v>
          </cell>
          <cell r="C1484" t="str">
            <v>Yes</v>
          </cell>
          <cell r="D1484">
            <v>15</v>
          </cell>
          <cell r="E1484">
            <v>0</v>
          </cell>
          <cell r="F1484">
            <v>14</v>
          </cell>
          <cell r="G1484">
            <v>0</v>
          </cell>
          <cell r="H1484">
            <v>29</v>
          </cell>
          <cell r="I1484">
            <v>256187.74</v>
          </cell>
          <cell r="J1484">
            <v>111753.85999999999</v>
          </cell>
          <cell r="K1484">
            <v>0</v>
          </cell>
          <cell r="L1484">
            <v>367941.6</v>
          </cell>
          <cell r="M1484">
            <v>1</v>
          </cell>
          <cell r="N1484">
            <v>58546.63</v>
          </cell>
          <cell r="O1484">
            <v>24189.040000000001</v>
          </cell>
          <cell r="P1484">
            <v>0</v>
          </cell>
          <cell r="Q1484">
            <v>0</v>
          </cell>
          <cell r="R1484">
            <v>120945.18</v>
          </cell>
          <cell r="S1484">
            <v>72567.11</v>
          </cell>
          <cell r="T1484">
            <v>276247.95999999996</v>
          </cell>
          <cell r="U1484">
            <v>20887.5</v>
          </cell>
          <cell r="V1484">
            <v>13470.099999999977</v>
          </cell>
          <cell r="W1484">
            <v>241890.36</v>
          </cell>
        </row>
        <row r="1485">
          <cell r="A1485" t="str">
            <v>31R047</v>
          </cell>
          <cell r="B1485" t="str">
            <v>No</v>
          </cell>
          <cell r="C1485" t="str">
            <v>No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  <cell r="S1485">
            <v>0</v>
          </cell>
          <cell r="T1485">
            <v>0</v>
          </cell>
          <cell r="U1485">
            <v>0</v>
          </cell>
          <cell r="V1485">
            <v>0</v>
          </cell>
          <cell r="W1485">
            <v>0</v>
          </cell>
        </row>
        <row r="1486">
          <cell r="A1486" t="str">
            <v>31R048</v>
          </cell>
          <cell r="B1486" t="str">
            <v>Yes</v>
          </cell>
          <cell r="C1486" t="str">
            <v>No</v>
          </cell>
          <cell r="D1486">
            <v>15</v>
          </cell>
          <cell r="E1486">
            <v>0</v>
          </cell>
          <cell r="F1486">
            <v>0</v>
          </cell>
          <cell r="G1486">
            <v>0</v>
          </cell>
          <cell r="H1486">
            <v>15</v>
          </cell>
          <cell r="I1486">
            <v>134560.44</v>
          </cell>
          <cell r="J1486">
            <v>36696.73000000001</v>
          </cell>
          <cell r="K1486">
            <v>0</v>
          </cell>
          <cell r="L1486">
            <v>171257.17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  <cell r="S1486">
            <v>0</v>
          </cell>
          <cell r="T1486">
            <v>0</v>
          </cell>
          <cell r="U1486">
            <v>0</v>
          </cell>
          <cell r="V1486">
            <v>0</v>
          </cell>
          <cell r="W1486">
            <v>0</v>
          </cell>
        </row>
        <row r="1487">
          <cell r="A1487" t="str">
            <v>31R049</v>
          </cell>
          <cell r="B1487" t="str">
            <v>No</v>
          </cell>
          <cell r="C1487" t="str">
            <v>Yes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1</v>
          </cell>
          <cell r="N1487">
            <v>826519.08</v>
          </cell>
          <cell r="O1487">
            <v>29491.66</v>
          </cell>
          <cell r="P1487">
            <v>0</v>
          </cell>
          <cell r="Q1487">
            <v>0</v>
          </cell>
          <cell r="R1487">
            <v>147458.31</v>
          </cell>
          <cell r="S1487">
            <v>88474.98</v>
          </cell>
          <cell r="T1487">
            <v>1091944.03</v>
          </cell>
          <cell r="U1487">
            <v>484548.05</v>
          </cell>
          <cell r="V1487">
            <v>312479.37</v>
          </cell>
          <cell r="W1487">
            <v>294916.61</v>
          </cell>
        </row>
        <row r="1488">
          <cell r="A1488" t="str">
            <v>31R050</v>
          </cell>
          <cell r="B1488" t="str">
            <v>Yes</v>
          </cell>
          <cell r="C1488" t="str">
            <v>No</v>
          </cell>
          <cell r="D1488">
            <v>30</v>
          </cell>
          <cell r="E1488">
            <v>0</v>
          </cell>
          <cell r="F1488">
            <v>0</v>
          </cell>
          <cell r="G1488">
            <v>0</v>
          </cell>
          <cell r="H1488">
            <v>30</v>
          </cell>
          <cell r="I1488">
            <v>987768.23</v>
          </cell>
          <cell r="J1488">
            <v>340431.02</v>
          </cell>
          <cell r="K1488">
            <v>0</v>
          </cell>
          <cell r="L1488">
            <v>1328199.25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</row>
        <row r="1489">
          <cell r="A1489" t="str">
            <v>31R051</v>
          </cell>
          <cell r="B1489" t="str">
            <v>No</v>
          </cell>
          <cell r="C1489" t="str">
            <v>No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</row>
        <row r="1490">
          <cell r="A1490" t="str">
            <v>31R052</v>
          </cell>
          <cell r="B1490" t="str">
            <v>Yes</v>
          </cell>
          <cell r="C1490" t="str">
            <v>No</v>
          </cell>
          <cell r="D1490">
            <v>60</v>
          </cell>
          <cell r="E1490">
            <v>0</v>
          </cell>
          <cell r="F1490">
            <v>0</v>
          </cell>
          <cell r="G1490">
            <v>0</v>
          </cell>
          <cell r="H1490">
            <v>60</v>
          </cell>
          <cell r="I1490">
            <v>485070.05</v>
          </cell>
          <cell r="J1490">
            <v>432381.86000000004</v>
          </cell>
          <cell r="K1490">
            <v>0</v>
          </cell>
          <cell r="L1490">
            <v>917451.91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  <cell r="U1490">
            <v>0</v>
          </cell>
          <cell r="V1490">
            <v>0</v>
          </cell>
          <cell r="W1490">
            <v>0</v>
          </cell>
        </row>
        <row r="1491">
          <cell r="A1491" t="str">
            <v>31R053</v>
          </cell>
          <cell r="B1491" t="str">
            <v>Yes</v>
          </cell>
          <cell r="C1491" t="str">
            <v>No</v>
          </cell>
          <cell r="D1491">
            <v>76</v>
          </cell>
          <cell r="E1491">
            <v>0</v>
          </cell>
          <cell r="F1491">
            <v>0</v>
          </cell>
          <cell r="G1491">
            <v>0</v>
          </cell>
          <cell r="H1491">
            <v>76</v>
          </cell>
          <cell r="I1491">
            <v>700497.52</v>
          </cell>
          <cell r="J1491">
            <v>495861.84000000008</v>
          </cell>
          <cell r="K1491">
            <v>0</v>
          </cell>
          <cell r="L1491">
            <v>1196359.3600000001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  <cell r="U1491">
            <v>0</v>
          </cell>
          <cell r="V1491">
            <v>0</v>
          </cell>
          <cell r="W1491">
            <v>0</v>
          </cell>
        </row>
        <row r="1492">
          <cell r="A1492" t="str">
            <v>31R054</v>
          </cell>
          <cell r="B1492" t="str">
            <v>Yes</v>
          </cell>
          <cell r="C1492" t="str">
            <v>No</v>
          </cell>
          <cell r="D1492">
            <v>60</v>
          </cell>
          <cell r="E1492">
            <v>0</v>
          </cell>
          <cell r="F1492">
            <v>42</v>
          </cell>
          <cell r="G1492">
            <v>0</v>
          </cell>
          <cell r="H1492">
            <v>102</v>
          </cell>
          <cell r="I1492">
            <v>988830.49</v>
          </cell>
          <cell r="J1492">
            <v>577704.21</v>
          </cell>
          <cell r="K1492">
            <v>0</v>
          </cell>
          <cell r="L1492">
            <v>1566534.7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0</v>
          </cell>
          <cell r="T1492">
            <v>0</v>
          </cell>
          <cell r="U1492">
            <v>0</v>
          </cell>
          <cell r="V1492">
            <v>0</v>
          </cell>
          <cell r="W1492">
            <v>0</v>
          </cell>
        </row>
        <row r="1493">
          <cell r="A1493" t="str">
            <v>31R055</v>
          </cell>
          <cell r="B1493" t="str">
            <v>Yes</v>
          </cell>
          <cell r="C1493" t="str">
            <v>No</v>
          </cell>
          <cell r="D1493">
            <v>30</v>
          </cell>
          <cell r="E1493">
            <v>0</v>
          </cell>
          <cell r="F1493">
            <v>0</v>
          </cell>
          <cell r="G1493">
            <v>0</v>
          </cell>
          <cell r="H1493">
            <v>30</v>
          </cell>
          <cell r="I1493">
            <v>298725.46999999997</v>
          </cell>
          <cell r="J1493">
            <v>78344.150000000023</v>
          </cell>
          <cell r="K1493">
            <v>0</v>
          </cell>
          <cell r="L1493">
            <v>377069.62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0</v>
          </cell>
        </row>
        <row r="1494">
          <cell r="A1494" t="str">
            <v>31R056</v>
          </cell>
          <cell r="B1494" t="str">
            <v>Yes</v>
          </cell>
          <cell r="C1494" t="str">
            <v>No</v>
          </cell>
          <cell r="D1494">
            <v>45</v>
          </cell>
          <cell r="E1494">
            <v>0</v>
          </cell>
          <cell r="F1494">
            <v>14</v>
          </cell>
          <cell r="G1494">
            <v>0</v>
          </cell>
          <cell r="H1494">
            <v>59</v>
          </cell>
          <cell r="I1494">
            <v>568131.5</v>
          </cell>
          <cell r="J1494">
            <v>190542.93999999994</v>
          </cell>
          <cell r="K1494">
            <v>0</v>
          </cell>
          <cell r="L1494">
            <v>758674.44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0</v>
          </cell>
          <cell r="T1494">
            <v>0</v>
          </cell>
          <cell r="U1494">
            <v>0</v>
          </cell>
          <cell r="V1494">
            <v>0</v>
          </cell>
          <cell r="W1494">
            <v>0</v>
          </cell>
        </row>
        <row r="1495">
          <cell r="A1495" t="str">
            <v>31R057</v>
          </cell>
          <cell r="B1495" t="str">
            <v>Yes</v>
          </cell>
          <cell r="C1495" t="str">
            <v>Yes</v>
          </cell>
          <cell r="D1495">
            <v>60</v>
          </cell>
          <cell r="E1495">
            <v>0</v>
          </cell>
          <cell r="F1495">
            <v>28</v>
          </cell>
          <cell r="G1495">
            <v>0</v>
          </cell>
          <cell r="H1495">
            <v>88</v>
          </cell>
          <cell r="I1495">
            <v>797922.16</v>
          </cell>
          <cell r="J1495">
            <v>556428.81999999995</v>
          </cell>
          <cell r="K1495">
            <v>0</v>
          </cell>
          <cell r="L1495">
            <v>1354350.98</v>
          </cell>
          <cell r="M1495">
            <v>1</v>
          </cell>
          <cell r="N1495">
            <v>40075.360000000001</v>
          </cell>
          <cell r="O1495">
            <v>40075.360000000001</v>
          </cell>
          <cell r="P1495">
            <v>0</v>
          </cell>
          <cell r="Q1495">
            <v>0</v>
          </cell>
          <cell r="R1495">
            <v>200376.82</v>
          </cell>
          <cell r="S1495">
            <v>120226.09</v>
          </cell>
          <cell r="T1495">
            <v>400753.63</v>
          </cell>
          <cell r="U1495">
            <v>-0.01</v>
          </cell>
          <cell r="V1495">
            <v>0</v>
          </cell>
          <cell r="W1495">
            <v>400753.64</v>
          </cell>
        </row>
        <row r="1496">
          <cell r="A1496" t="str">
            <v>31R058</v>
          </cell>
          <cell r="B1496" t="str">
            <v>Yes</v>
          </cell>
          <cell r="C1496" t="str">
            <v>No</v>
          </cell>
          <cell r="D1496">
            <v>60</v>
          </cell>
          <cell r="E1496">
            <v>0</v>
          </cell>
          <cell r="F1496">
            <v>0</v>
          </cell>
          <cell r="G1496">
            <v>0</v>
          </cell>
          <cell r="H1496">
            <v>60</v>
          </cell>
          <cell r="I1496">
            <v>548170.72</v>
          </cell>
          <cell r="J1496">
            <v>231398.11</v>
          </cell>
          <cell r="K1496">
            <v>0</v>
          </cell>
          <cell r="L1496">
            <v>779568.83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  <cell r="S1496">
            <v>0</v>
          </cell>
          <cell r="T1496">
            <v>0</v>
          </cell>
          <cell r="U1496">
            <v>0</v>
          </cell>
          <cell r="V1496">
            <v>0</v>
          </cell>
          <cell r="W1496">
            <v>0</v>
          </cell>
        </row>
        <row r="1497">
          <cell r="A1497" t="str">
            <v>31R059</v>
          </cell>
          <cell r="B1497" t="str">
            <v>Yes</v>
          </cell>
          <cell r="C1497" t="str">
            <v>No</v>
          </cell>
          <cell r="D1497">
            <v>30</v>
          </cell>
          <cell r="E1497">
            <v>0</v>
          </cell>
          <cell r="F1497">
            <v>14</v>
          </cell>
          <cell r="G1497">
            <v>0</v>
          </cell>
          <cell r="H1497">
            <v>44</v>
          </cell>
          <cell r="I1497">
            <v>518502.96</v>
          </cell>
          <cell r="J1497">
            <v>13500.139999999956</v>
          </cell>
          <cell r="K1497">
            <v>0</v>
          </cell>
          <cell r="L1497">
            <v>532003.1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  <cell r="S1497">
            <v>0</v>
          </cell>
          <cell r="T1497">
            <v>0</v>
          </cell>
          <cell r="U1497">
            <v>0</v>
          </cell>
          <cell r="V1497">
            <v>0</v>
          </cell>
          <cell r="W1497">
            <v>0</v>
          </cell>
        </row>
        <row r="1498">
          <cell r="A1498" t="str">
            <v>31R060</v>
          </cell>
          <cell r="B1498" t="str">
            <v>Yes</v>
          </cell>
          <cell r="C1498" t="str">
            <v>No</v>
          </cell>
          <cell r="D1498">
            <v>30</v>
          </cell>
          <cell r="E1498">
            <v>0</v>
          </cell>
          <cell r="F1498">
            <v>0</v>
          </cell>
          <cell r="G1498">
            <v>0</v>
          </cell>
          <cell r="H1498">
            <v>30</v>
          </cell>
          <cell r="I1498">
            <v>360036.5</v>
          </cell>
          <cell r="J1498">
            <v>46825.039999999979</v>
          </cell>
          <cell r="K1498">
            <v>0</v>
          </cell>
          <cell r="L1498">
            <v>406861.54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</row>
        <row r="1499">
          <cell r="A1499" t="str">
            <v>31R061</v>
          </cell>
          <cell r="B1499" t="str">
            <v>No</v>
          </cell>
          <cell r="C1499" t="str">
            <v>No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  <cell r="V1499">
            <v>0</v>
          </cell>
          <cell r="W1499">
            <v>0</v>
          </cell>
        </row>
        <row r="1500">
          <cell r="A1500" t="str">
            <v>31R062</v>
          </cell>
          <cell r="B1500" t="str">
            <v>Yes</v>
          </cell>
          <cell r="C1500" t="str">
            <v>No</v>
          </cell>
          <cell r="D1500">
            <v>15</v>
          </cell>
          <cell r="E1500">
            <v>0</v>
          </cell>
          <cell r="F1500">
            <v>0</v>
          </cell>
          <cell r="G1500">
            <v>0</v>
          </cell>
          <cell r="H1500">
            <v>15</v>
          </cell>
          <cell r="I1500">
            <v>148793.64000000001</v>
          </cell>
          <cell r="J1500">
            <v>12024.75</v>
          </cell>
          <cell r="K1500">
            <v>0</v>
          </cell>
          <cell r="L1500">
            <v>160818.39000000001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0</v>
          </cell>
          <cell r="V1500">
            <v>0</v>
          </cell>
          <cell r="W1500">
            <v>0</v>
          </cell>
        </row>
        <row r="1501">
          <cell r="A1501" t="str">
            <v>31R063</v>
          </cell>
          <cell r="B1501" t="str">
            <v>No</v>
          </cell>
          <cell r="C1501" t="str">
            <v>No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</row>
        <row r="1502">
          <cell r="A1502" t="str">
            <v>31R064</v>
          </cell>
          <cell r="B1502" t="str">
            <v>No</v>
          </cell>
          <cell r="C1502" t="str">
            <v>No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0</v>
          </cell>
        </row>
        <row r="1503">
          <cell r="A1503" t="str">
            <v>31R065</v>
          </cell>
          <cell r="B1503" t="str">
            <v>Yes</v>
          </cell>
          <cell r="C1503" t="str">
            <v>No</v>
          </cell>
          <cell r="D1503">
            <v>30</v>
          </cell>
          <cell r="E1503">
            <v>0</v>
          </cell>
          <cell r="F1503">
            <v>0</v>
          </cell>
          <cell r="G1503">
            <v>0</v>
          </cell>
          <cell r="H1503">
            <v>30</v>
          </cell>
          <cell r="I1503">
            <v>349931.76</v>
          </cell>
          <cell r="J1503">
            <v>9175.2199999999721</v>
          </cell>
          <cell r="K1503">
            <v>0</v>
          </cell>
          <cell r="L1503">
            <v>359106.98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  <cell r="V1503">
            <v>0</v>
          </cell>
          <cell r="W1503">
            <v>0</v>
          </cell>
        </row>
        <row r="1504">
          <cell r="A1504" t="str">
            <v>31R068</v>
          </cell>
          <cell r="B1504" t="str">
            <v>Yes</v>
          </cell>
          <cell r="C1504" t="str">
            <v>No</v>
          </cell>
          <cell r="D1504">
            <v>30</v>
          </cell>
          <cell r="E1504">
            <v>0</v>
          </cell>
          <cell r="F1504">
            <v>0</v>
          </cell>
          <cell r="G1504">
            <v>0</v>
          </cell>
          <cell r="H1504">
            <v>30</v>
          </cell>
          <cell r="I1504">
            <v>266694.12</v>
          </cell>
          <cell r="J1504">
            <v>105747.62</v>
          </cell>
          <cell r="K1504">
            <v>0</v>
          </cell>
          <cell r="L1504">
            <v>372441.74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0</v>
          </cell>
          <cell r="V1504">
            <v>0</v>
          </cell>
          <cell r="W1504">
            <v>0</v>
          </cell>
        </row>
        <row r="1505">
          <cell r="A1505" t="str">
            <v>31R069</v>
          </cell>
          <cell r="B1505" t="str">
            <v>Yes</v>
          </cell>
          <cell r="C1505" t="str">
            <v>No</v>
          </cell>
          <cell r="D1505">
            <v>15</v>
          </cell>
          <cell r="E1505">
            <v>0</v>
          </cell>
          <cell r="F1505">
            <v>14</v>
          </cell>
          <cell r="G1505">
            <v>0</v>
          </cell>
          <cell r="H1505">
            <v>29</v>
          </cell>
          <cell r="I1505">
            <v>352367.38</v>
          </cell>
          <cell r="J1505">
            <v>404.3300000000163</v>
          </cell>
          <cell r="K1505">
            <v>0</v>
          </cell>
          <cell r="L1505">
            <v>352771.71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0</v>
          </cell>
          <cell r="V1505">
            <v>0</v>
          </cell>
          <cell r="W1505">
            <v>0</v>
          </cell>
        </row>
        <row r="1506">
          <cell r="A1506" t="str">
            <v>31R072</v>
          </cell>
          <cell r="B1506" t="str">
            <v>No</v>
          </cell>
          <cell r="C1506" t="str">
            <v>No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0</v>
          </cell>
          <cell r="V1506">
            <v>0</v>
          </cell>
          <cell r="W1506">
            <v>0</v>
          </cell>
        </row>
        <row r="1507">
          <cell r="A1507" t="str">
            <v>31R074</v>
          </cell>
          <cell r="B1507" t="str">
            <v>No</v>
          </cell>
          <cell r="C1507" t="str">
            <v>No</v>
          </cell>
          <cell r="D1507">
            <v>15</v>
          </cell>
          <cell r="E1507">
            <v>0</v>
          </cell>
          <cell r="F1507">
            <v>0</v>
          </cell>
          <cell r="G1507">
            <v>0</v>
          </cell>
          <cell r="H1507">
            <v>15</v>
          </cell>
          <cell r="I1507">
            <v>57206.2</v>
          </cell>
          <cell r="J1507">
            <v>100834.15999999999</v>
          </cell>
          <cell r="K1507">
            <v>0</v>
          </cell>
          <cell r="L1507">
            <v>158040.35999999999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</row>
        <row r="1508">
          <cell r="A1508" t="str">
            <v>31R075</v>
          </cell>
          <cell r="B1508" t="str">
            <v>No</v>
          </cell>
          <cell r="C1508" t="str">
            <v>No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  <cell r="S1508">
            <v>0</v>
          </cell>
          <cell r="T1508">
            <v>0</v>
          </cell>
          <cell r="U1508">
            <v>0</v>
          </cell>
          <cell r="V1508">
            <v>0</v>
          </cell>
          <cell r="W1508">
            <v>0</v>
          </cell>
        </row>
        <row r="1509">
          <cell r="A1509" t="str">
            <v>31R078</v>
          </cell>
          <cell r="B1509" t="str">
            <v>Yes</v>
          </cell>
          <cell r="C1509" t="str">
            <v>Yes</v>
          </cell>
          <cell r="D1509">
            <v>30</v>
          </cell>
          <cell r="E1509">
            <v>0</v>
          </cell>
          <cell r="F1509">
            <v>0</v>
          </cell>
          <cell r="G1509">
            <v>0</v>
          </cell>
          <cell r="H1509">
            <v>30</v>
          </cell>
          <cell r="I1509">
            <v>299106.84000000003</v>
          </cell>
          <cell r="J1509">
            <v>55336.709999999963</v>
          </cell>
          <cell r="K1509">
            <v>0</v>
          </cell>
          <cell r="L1509">
            <v>354443.55</v>
          </cell>
          <cell r="M1509">
            <v>1</v>
          </cell>
          <cell r="N1509">
            <v>26555.33</v>
          </cell>
          <cell r="O1509">
            <v>126555.33</v>
          </cell>
          <cell r="P1509">
            <v>0</v>
          </cell>
          <cell r="Q1509">
            <v>0</v>
          </cell>
          <cell r="R1509">
            <v>132776.65</v>
          </cell>
          <cell r="S1509">
            <v>79665.990000000005</v>
          </cell>
          <cell r="T1509">
            <v>365553.3</v>
          </cell>
          <cell r="U1509">
            <v>222235.94</v>
          </cell>
          <cell r="V1509">
            <v>143317.35999999999</v>
          </cell>
          <cell r="W1509">
            <v>0</v>
          </cell>
        </row>
        <row r="1510">
          <cell r="A1510" t="str">
            <v>31R080</v>
          </cell>
          <cell r="B1510" t="str">
            <v>Yes</v>
          </cell>
          <cell r="C1510" t="str">
            <v>No</v>
          </cell>
          <cell r="D1510">
            <v>30</v>
          </cell>
          <cell r="E1510">
            <v>0</v>
          </cell>
          <cell r="F1510">
            <v>0</v>
          </cell>
          <cell r="G1510">
            <v>0</v>
          </cell>
          <cell r="H1510">
            <v>30</v>
          </cell>
          <cell r="I1510">
            <v>310248.83</v>
          </cell>
          <cell r="J1510">
            <v>55969.469999999972</v>
          </cell>
          <cell r="K1510">
            <v>0</v>
          </cell>
          <cell r="L1510">
            <v>366218.3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  <cell r="V1510">
            <v>0</v>
          </cell>
          <cell r="W1510">
            <v>0</v>
          </cell>
        </row>
        <row r="1511">
          <cell r="A1511" t="str">
            <v>31R440</v>
          </cell>
          <cell r="B1511" t="str">
            <v>No</v>
          </cell>
          <cell r="C1511" t="str">
            <v>No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</row>
        <row r="1512">
          <cell r="A1512" t="str">
            <v>31R445</v>
          </cell>
          <cell r="B1512" t="str">
            <v>No</v>
          </cell>
          <cell r="C1512" t="str">
            <v>Yes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1</v>
          </cell>
          <cell r="N1512">
            <v>3530396.43</v>
          </cell>
          <cell r="O1512">
            <v>210233.43</v>
          </cell>
          <cell r="P1512">
            <v>0</v>
          </cell>
          <cell r="Q1512">
            <v>0</v>
          </cell>
          <cell r="R1512">
            <v>246167.14</v>
          </cell>
          <cell r="S1512">
            <v>147700.29</v>
          </cell>
          <cell r="T1512">
            <v>4134497.2900000005</v>
          </cell>
          <cell r="U1512">
            <v>2513542.91</v>
          </cell>
          <cell r="V1512">
            <v>1620954.3800000004</v>
          </cell>
          <cell r="W1512">
            <v>0</v>
          </cell>
        </row>
        <row r="1513">
          <cell r="A1513" t="str">
            <v>31R450</v>
          </cell>
          <cell r="B1513" t="str">
            <v>No</v>
          </cell>
          <cell r="C1513" t="str">
            <v>Yes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1</v>
          </cell>
          <cell r="N1513">
            <v>1884003.85</v>
          </cell>
          <cell r="O1513">
            <v>16666.7</v>
          </cell>
          <cell r="P1513">
            <v>0</v>
          </cell>
          <cell r="Q1513">
            <v>0</v>
          </cell>
          <cell r="R1513">
            <v>83333.5</v>
          </cell>
          <cell r="S1513">
            <v>50000.1</v>
          </cell>
          <cell r="T1513">
            <v>2034004.1500000001</v>
          </cell>
          <cell r="U1513">
            <v>1236560.6599999999</v>
          </cell>
          <cell r="V1513">
            <v>797443.49000000022</v>
          </cell>
          <cell r="W1513">
            <v>0</v>
          </cell>
        </row>
        <row r="1514">
          <cell r="A1514" t="str">
            <v>31R455</v>
          </cell>
          <cell r="B1514" t="str">
            <v>No</v>
          </cell>
          <cell r="C1514" t="str">
            <v>No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</row>
        <row r="1515">
          <cell r="A1515" t="str">
            <v>31R460</v>
          </cell>
          <cell r="B1515" t="str">
            <v>No</v>
          </cell>
          <cell r="C1515" t="str">
            <v>No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</row>
        <row r="1516">
          <cell r="A1516" t="str">
            <v>31R470</v>
          </cell>
          <cell r="B1516" t="str">
            <v>No</v>
          </cell>
          <cell r="C1516" t="str">
            <v>No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</row>
        <row r="1517">
          <cell r="A1517" t="str">
            <v>31R600</v>
          </cell>
          <cell r="B1517" t="str">
            <v>No</v>
          </cell>
          <cell r="C1517" t="str">
            <v>No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</row>
        <row r="1518">
          <cell r="A1518" t="str">
            <v>31R605</v>
          </cell>
          <cell r="B1518" t="str">
            <v>No</v>
          </cell>
          <cell r="C1518" t="str">
            <v>No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  <cell r="U1518">
            <v>0</v>
          </cell>
          <cell r="V1518">
            <v>0</v>
          </cell>
          <cell r="W1518">
            <v>0</v>
          </cell>
        </row>
        <row r="1519">
          <cell r="A1519" t="str">
            <v>31R861</v>
          </cell>
          <cell r="B1519" t="str">
            <v>Yes</v>
          </cell>
          <cell r="C1519" t="str">
            <v>No</v>
          </cell>
          <cell r="D1519">
            <v>15</v>
          </cell>
          <cell r="E1519">
            <v>0</v>
          </cell>
          <cell r="F1519">
            <v>0</v>
          </cell>
          <cell r="G1519">
            <v>0</v>
          </cell>
          <cell r="H1519">
            <v>15</v>
          </cell>
          <cell r="I1519">
            <v>135011.35999999999</v>
          </cell>
          <cell r="J1519">
            <v>35130.900000000023</v>
          </cell>
          <cell r="K1519">
            <v>0</v>
          </cell>
          <cell r="L1519">
            <v>170142.26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</row>
        <row r="1520">
          <cell r="A1520" t="str">
            <v>31RP31</v>
          </cell>
          <cell r="B1520" t="str">
            <v>Yes</v>
          </cell>
          <cell r="C1520" t="str">
            <v>No</v>
          </cell>
          <cell r="D1520">
            <v>90</v>
          </cell>
          <cell r="E1520">
            <v>0</v>
          </cell>
          <cell r="F1520">
            <v>691</v>
          </cell>
          <cell r="G1520">
            <v>0</v>
          </cell>
          <cell r="H1520">
            <v>781</v>
          </cell>
          <cell r="I1520">
            <v>4825630.8899999997</v>
          </cell>
          <cell r="J1520">
            <v>14493497.329999998</v>
          </cell>
          <cell r="K1520">
            <v>0</v>
          </cell>
          <cell r="L1520">
            <v>19319128.219999999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  <cell r="V1520">
            <v>0</v>
          </cell>
          <cell r="W1520">
            <v>0</v>
          </cell>
        </row>
        <row r="1521">
          <cell r="A1521" t="str">
            <v>32K045</v>
          </cell>
          <cell r="B1521" t="str">
            <v>Yes</v>
          </cell>
          <cell r="C1521" t="str">
            <v>No</v>
          </cell>
          <cell r="D1521">
            <v>30</v>
          </cell>
          <cell r="E1521">
            <v>0</v>
          </cell>
          <cell r="F1521">
            <v>14</v>
          </cell>
          <cell r="G1521">
            <v>0</v>
          </cell>
          <cell r="H1521">
            <v>44</v>
          </cell>
          <cell r="I1521">
            <v>97307.37</v>
          </cell>
          <cell r="J1521">
            <v>440582.1</v>
          </cell>
          <cell r="K1521">
            <v>0</v>
          </cell>
          <cell r="L1521">
            <v>537889.47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</row>
        <row r="1522">
          <cell r="A1522" t="str">
            <v>32K075</v>
          </cell>
          <cell r="B1522" t="str">
            <v>Yes</v>
          </cell>
          <cell r="C1522" t="str">
            <v>No</v>
          </cell>
          <cell r="D1522">
            <v>15</v>
          </cell>
          <cell r="E1522">
            <v>0</v>
          </cell>
          <cell r="F1522">
            <v>14</v>
          </cell>
          <cell r="G1522">
            <v>0</v>
          </cell>
          <cell r="H1522">
            <v>29</v>
          </cell>
          <cell r="I1522">
            <v>30066.32</v>
          </cell>
          <cell r="J1522">
            <v>361082.31</v>
          </cell>
          <cell r="K1522">
            <v>0</v>
          </cell>
          <cell r="L1522">
            <v>391148.63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</row>
        <row r="1523">
          <cell r="A1523" t="str">
            <v>32K086</v>
          </cell>
          <cell r="B1523" t="str">
            <v>No</v>
          </cell>
          <cell r="C1523" t="str">
            <v>No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  <cell r="U1523">
            <v>0</v>
          </cell>
          <cell r="V1523">
            <v>0</v>
          </cell>
          <cell r="W1523">
            <v>0</v>
          </cell>
        </row>
        <row r="1524">
          <cell r="A1524" t="str">
            <v>32K106</v>
          </cell>
          <cell r="B1524" t="str">
            <v>Yes</v>
          </cell>
          <cell r="C1524" t="str">
            <v>No</v>
          </cell>
          <cell r="D1524">
            <v>30</v>
          </cell>
          <cell r="E1524">
            <v>0</v>
          </cell>
          <cell r="F1524">
            <v>14</v>
          </cell>
          <cell r="G1524">
            <v>0</v>
          </cell>
          <cell r="H1524">
            <v>44</v>
          </cell>
          <cell r="I1524">
            <v>118673.86</v>
          </cell>
          <cell r="J1524">
            <v>467005.29000000004</v>
          </cell>
          <cell r="K1524">
            <v>0</v>
          </cell>
          <cell r="L1524">
            <v>585679.15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  <cell r="T1524">
            <v>0</v>
          </cell>
          <cell r="U1524">
            <v>0</v>
          </cell>
          <cell r="V1524">
            <v>0</v>
          </cell>
          <cell r="W1524">
            <v>0</v>
          </cell>
        </row>
        <row r="1525">
          <cell r="A1525" t="str">
            <v>32K116</v>
          </cell>
          <cell r="B1525" t="str">
            <v>Yes</v>
          </cell>
          <cell r="C1525" t="str">
            <v>No</v>
          </cell>
          <cell r="D1525">
            <v>0</v>
          </cell>
          <cell r="E1525">
            <v>0</v>
          </cell>
          <cell r="F1525">
            <v>14</v>
          </cell>
          <cell r="G1525">
            <v>0</v>
          </cell>
          <cell r="H1525">
            <v>14</v>
          </cell>
          <cell r="I1525">
            <v>0</v>
          </cell>
          <cell r="J1525">
            <v>187617.13</v>
          </cell>
          <cell r="K1525">
            <v>0</v>
          </cell>
          <cell r="L1525">
            <v>187617.13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  <cell r="T1525">
            <v>0</v>
          </cell>
          <cell r="U1525">
            <v>0</v>
          </cell>
          <cell r="V1525">
            <v>0</v>
          </cell>
          <cell r="W1525">
            <v>0</v>
          </cell>
        </row>
        <row r="1526">
          <cell r="A1526" t="str">
            <v>32K123</v>
          </cell>
          <cell r="B1526" t="str">
            <v>Yes</v>
          </cell>
          <cell r="C1526" t="str">
            <v>No</v>
          </cell>
          <cell r="D1526">
            <v>30</v>
          </cell>
          <cell r="E1526">
            <v>0</v>
          </cell>
          <cell r="F1526">
            <v>14</v>
          </cell>
          <cell r="G1526">
            <v>0</v>
          </cell>
          <cell r="H1526">
            <v>44</v>
          </cell>
          <cell r="I1526">
            <v>157534.48000000001</v>
          </cell>
          <cell r="J1526">
            <v>396143.92000000004</v>
          </cell>
          <cell r="K1526">
            <v>0</v>
          </cell>
          <cell r="L1526">
            <v>553678.4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  <cell r="U1526">
            <v>0</v>
          </cell>
          <cell r="V1526">
            <v>0</v>
          </cell>
          <cell r="W1526">
            <v>0</v>
          </cell>
        </row>
        <row r="1527">
          <cell r="A1527" t="str">
            <v>32K145</v>
          </cell>
          <cell r="B1527" t="str">
            <v>Yes</v>
          </cell>
          <cell r="C1527" t="str">
            <v>No</v>
          </cell>
          <cell r="D1527">
            <v>30</v>
          </cell>
          <cell r="E1527">
            <v>0</v>
          </cell>
          <cell r="F1527">
            <v>14</v>
          </cell>
          <cell r="G1527">
            <v>0</v>
          </cell>
          <cell r="H1527">
            <v>44</v>
          </cell>
          <cell r="I1527">
            <v>105373.77</v>
          </cell>
          <cell r="J1527">
            <v>475221.03</v>
          </cell>
          <cell r="K1527">
            <v>0</v>
          </cell>
          <cell r="L1527">
            <v>580594.80000000005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</row>
        <row r="1528">
          <cell r="A1528" t="str">
            <v>32K151</v>
          </cell>
          <cell r="B1528" t="str">
            <v>Yes</v>
          </cell>
          <cell r="C1528" t="str">
            <v>No</v>
          </cell>
          <cell r="D1528">
            <v>30</v>
          </cell>
          <cell r="E1528">
            <v>0</v>
          </cell>
          <cell r="F1528">
            <v>14</v>
          </cell>
          <cell r="G1528">
            <v>0</v>
          </cell>
          <cell r="H1528">
            <v>44</v>
          </cell>
          <cell r="I1528">
            <v>156649.51999999999</v>
          </cell>
          <cell r="J1528">
            <v>397984.02</v>
          </cell>
          <cell r="K1528">
            <v>0</v>
          </cell>
          <cell r="L1528">
            <v>554633.54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  <cell r="T1528">
            <v>0</v>
          </cell>
          <cell r="U1528">
            <v>0</v>
          </cell>
          <cell r="V1528">
            <v>0</v>
          </cell>
          <cell r="W1528">
            <v>0</v>
          </cell>
        </row>
        <row r="1529">
          <cell r="A1529" t="str">
            <v>32K162</v>
          </cell>
          <cell r="B1529" t="str">
            <v>No</v>
          </cell>
          <cell r="C1529" t="str">
            <v>No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  <cell r="T1529">
            <v>0</v>
          </cell>
          <cell r="U1529">
            <v>0</v>
          </cell>
          <cell r="V1529">
            <v>0</v>
          </cell>
          <cell r="W1529">
            <v>0</v>
          </cell>
        </row>
        <row r="1530">
          <cell r="A1530" t="str">
            <v>32K168</v>
          </cell>
          <cell r="B1530" t="str">
            <v>No</v>
          </cell>
          <cell r="C1530" t="str">
            <v>Yes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1</v>
          </cell>
          <cell r="N1530">
            <v>81369.02</v>
          </cell>
          <cell r="O1530">
            <v>53226.2</v>
          </cell>
          <cell r="P1530">
            <v>0</v>
          </cell>
          <cell r="Q1530">
            <v>0</v>
          </cell>
          <cell r="R1530">
            <v>59880.99</v>
          </cell>
          <cell r="S1530">
            <v>35928.589999999997</v>
          </cell>
          <cell r="T1530">
            <v>230404.8</v>
          </cell>
          <cell r="U1530">
            <v>140073.22</v>
          </cell>
          <cell r="V1530">
            <v>90331.579999999987</v>
          </cell>
          <cell r="W1530">
            <v>0</v>
          </cell>
        </row>
        <row r="1531">
          <cell r="A1531" t="str">
            <v>32K274</v>
          </cell>
          <cell r="B1531" t="str">
            <v>Yes</v>
          </cell>
          <cell r="C1531" t="str">
            <v>No</v>
          </cell>
          <cell r="D1531">
            <v>30</v>
          </cell>
          <cell r="E1531">
            <v>0</v>
          </cell>
          <cell r="F1531">
            <v>0</v>
          </cell>
          <cell r="G1531">
            <v>0</v>
          </cell>
          <cell r="H1531">
            <v>30</v>
          </cell>
          <cell r="I1531">
            <v>102930.83</v>
          </cell>
          <cell r="J1531">
            <v>260050.08999999997</v>
          </cell>
          <cell r="K1531">
            <v>0</v>
          </cell>
          <cell r="L1531">
            <v>362980.92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  <cell r="U1531">
            <v>0</v>
          </cell>
          <cell r="V1531">
            <v>0</v>
          </cell>
          <cell r="W1531">
            <v>0</v>
          </cell>
        </row>
        <row r="1532">
          <cell r="A1532" t="str">
            <v>32K291</v>
          </cell>
          <cell r="B1532" t="str">
            <v>No</v>
          </cell>
          <cell r="C1532" t="str">
            <v>Yes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1</v>
          </cell>
          <cell r="N1532">
            <v>922776.49</v>
          </cell>
          <cell r="O1532">
            <v>145248.68</v>
          </cell>
          <cell r="P1532">
            <v>0</v>
          </cell>
          <cell r="Q1532">
            <v>0</v>
          </cell>
          <cell r="R1532">
            <v>176243.39</v>
          </cell>
          <cell r="S1532">
            <v>105746.03</v>
          </cell>
          <cell r="T1532">
            <v>1350014.59</v>
          </cell>
          <cell r="U1532">
            <v>820733.3</v>
          </cell>
          <cell r="V1532">
            <v>529281.29</v>
          </cell>
          <cell r="W1532">
            <v>0</v>
          </cell>
        </row>
        <row r="1533">
          <cell r="A1533" t="str">
            <v>32K299</v>
          </cell>
          <cell r="B1533" t="str">
            <v>Yes</v>
          </cell>
          <cell r="C1533" t="str">
            <v>No</v>
          </cell>
          <cell r="D1533">
            <v>30</v>
          </cell>
          <cell r="E1533">
            <v>0</v>
          </cell>
          <cell r="F1533">
            <v>0</v>
          </cell>
          <cell r="G1533">
            <v>0</v>
          </cell>
          <cell r="H1533">
            <v>30</v>
          </cell>
          <cell r="I1533">
            <v>66987.33</v>
          </cell>
          <cell r="J1533">
            <v>319367.67</v>
          </cell>
          <cell r="K1533">
            <v>0</v>
          </cell>
          <cell r="L1533">
            <v>386355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  <cell r="T1533">
            <v>0</v>
          </cell>
          <cell r="U1533">
            <v>0</v>
          </cell>
          <cell r="V1533">
            <v>0</v>
          </cell>
          <cell r="W1533">
            <v>0</v>
          </cell>
        </row>
        <row r="1534">
          <cell r="A1534" t="str">
            <v>32K347</v>
          </cell>
          <cell r="B1534" t="str">
            <v>No</v>
          </cell>
          <cell r="C1534" t="str">
            <v>No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  <cell r="U1534">
            <v>0</v>
          </cell>
          <cell r="V1534">
            <v>0</v>
          </cell>
          <cell r="W1534">
            <v>0</v>
          </cell>
        </row>
        <row r="1535">
          <cell r="A1535" t="str">
            <v>32K349</v>
          </cell>
          <cell r="B1535" t="str">
            <v>No</v>
          </cell>
          <cell r="C1535" t="str">
            <v>Yes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1</v>
          </cell>
          <cell r="N1535">
            <v>713381.46</v>
          </cell>
          <cell r="O1535">
            <v>119717.59</v>
          </cell>
          <cell r="P1535">
            <v>0</v>
          </cell>
          <cell r="Q1535">
            <v>0</v>
          </cell>
          <cell r="R1535">
            <v>173587.96</v>
          </cell>
          <cell r="S1535">
            <v>104152.78</v>
          </cell>
          <cell r="T1535">
            <v>1110839.7899999998</v>
          </cell>
          <cell r="U1535">
            <v>675328.41</v>
          </cell>
          <cell r="V1535">
            <v>435511.37999999977</v>
          </cell>
          <cell r="W1535">
            <v>0</v>
          </cell>
        </row>
        <row r="1536">
          <cell r="A1536" t="str">
            <v>32K376</v>
          </cell>
          <cell r="B1536" t="str">
            <v>No</v>
          </cell>
          <cell r="C1536" t="str">
            <v>No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  <cell r="U1536">
            <v>0</v>
          </cell>
          <cell r="V1536">
            <v>0</v>
          </cell>
          <cell r="W1536">
            <v>0</v>
          </cell>
        </row>
        <row r="1537">
          <cell r="A1537" t="str">
            <v>32K377</v>
          </cell>
          <cell r="B1537" t="str">
            <v>Yes</v>
          </cell>
          <cell r="C1537" t="str">
            <v>No</v>
          </cell>
          <cell r="D1537">
            <v>30</v>
          </cell>
          <cell r="E1537">
            <v>0</v>
          </cell>
          <cell r="F1537">
            <v>0</v>
          </cell>
          <cell r="G1537">
            <v>0</v>
          </cell>
          <cell r="H1537">
            <v>30</v>
          </cell>
          <cell r="I1537">
            <v>59160.35</v>
          </cell>
          <cell r="J1537">
            <v>356161.52</v>
          </cell>
          <cell r="K1537">
            <v>0</v>
          </cell>
          <cell r="L1537">
            <v>415321.87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  <cell r="T1537">
            <v>0</v>
          </cell>
          <cell r="U1537">
            <v>0</v>
          </cell>
          <cell r="V1537">
            <v>0</v>
          </cell>
          <cell r="W1537">
            <v>0</v>
          </cell>
        </row>
        <row r="1538">
          <cell r="A1538" t="str">
            <v>32K383</v>
          </cell>
          <cell r="B1538" t="str">
            <v>No</v>
          </cell>
          <cell r="C1538" t="str">
            <v>No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  <cell r="T1538">
            <v>0</v>
          </cell>
          <cell r="U1538">
            <v>0</v>
          </cell>
          <cell r="V1538">
            <v>0</v>
          </cell>
          <cell r="W1538">
            <v>0</v>
          </cell>
        </row>
        <row r="1539">
          <cell r="A1539" t="str">
            <v>32K384</v>
          </cell>
          <cell r="B1539" t="str">
            <v>Yes</v>
          </cell>
          <cell r="C1539" t="str">
            <v>No</v>
          </cell>
          <cell r="D1539">
            <v>30</v>
          </cell>
          <cell r="E1539">
            <v>0</v>
          </cell>
          <cell r="F1539">
            <v>14</v>
          </cell>
          <cell r="G1539">
            <v>0</v>
          </cell>
          <cell r="H1539">
            <v>44</v>
          </cell>
          <cell r="I1539">
            <v>157263.72</v>
          </cell>
          <cell r="J1539">
            <v>411079.56000000006</v>
          </cell>
          <cell r="K1539">
            <v>0</v>
          </cell>
          <cell r="L1539">
            <v>568343.28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  <cell r="T1539">
            <v>0</v>
          </cell>
          <cell r="U1539">
            <v>0</v>
          </cell>
          <cell r="V1539">
            <v>0</v>
          </cell>
          <cell r="W1539">
            <v>0</v>
          </cell>
        </row>
        <row r="1540">
          <cell r="A1540" t="str">
            <v>32K403</v>
          </cell>
          <cell r="B1540" t="str">
            <v>No</v>
          </cell>
          <cell r="C1540" t="str">
            <v>Yes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1</v>
          </cell>
          <cell r="N1540">
            <v>765690.94</v>
          </cell>
          <cell r="O1540">
            <v>53226.2</v>
          </cell>
          <cell r="P1540">
            <v>0</v>
          </cell>
          <cell r="Q1540">
            <v>0</v>
          </cell>
          <cell r="R1540">
            <v>59880.99</v>
          </cell>
          <cell r="S1540">
            <v>35928.589999999997</v>
          </cell>
          <cell r="T1540">
            <v>914726.71999999986</v>
          </cell>
          <cell r="U1540">
            <v>556102.64</v>
          </cell>
          <cell r="V1540">
            <v>358624.07999999984</v>
          </cell>
          <cell r="W1540">
            <v>0</v>
          </cell>
        </row>
        <row r="1541">
          <cell r="A1541" t="str">
            <v>32K545</v>
          </cell>
          <cell r="B1541" t="str">
            <v>No</v>
          </cell>
          <cell r="C1541" t="str">
            <v>No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</row>
        <row r="1542">
          <cell r="A1542" t="str">
            <v>32K549</v>
          </cell>
          <cell r="B1542" t="str">
            <v>No</v>
          </cell>
          <cell r="C1542" t="str">
            <v>Yes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1</v>
          </cell>
          <cell r="N1542">
            <v>601854.38</v>
          </cell>
          <cell r="O1542">
            <v>53226.2</v>
          </cell>
          <cell r="P1542">
            <v>0</v>
          </cell>
          <cell r="Q1542">
            <v>0</v>
          </cell>
          <cell r="R1542">
            <v>59880.99</v>
          </cell>
          <cell r="S1542">
            <v>35928.589999999997</v>
          </cell>
          <cell r="T1542">
            <v>750890.15999999992</v>
          </cell>
          <cell r="U1542">
            <v>456499.18</v>
          </cell>
          <cell r="V1542">
            <v>294390.97999999992</v>
          </cell>
          <cell r="W1542">
            <v>0</v>
          </cell>
        </row>
        <row r="1543">
          <cell r="A1543" t="str">
            <v>32K552</v>
          </cell>
          <cell r="B1543" t="str">
            <v>No</v>
          </cell>
          <cell r="C1543" t="str">
            <v>Yes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  <cell r="M1543">
            <v>1</v>
          </cell>
          <cell r="N1543">
            <v>558562.38</v>
          </cell>
          <cell r="O1543">
            <v>72484.100000000006</v>
          </cell>
          <cell r="P1543">
            <v>0</v>
          </cell>
          <cell r="Q1543">
            <v>0</v>
          </cell>
          <cell r="R1543">
            <v>156170.49</v>
          </cell>
          <cell r="S1543">
            <v>93702.29</v>
          </cell>
          <cell r="T1543">
            <v>880919.26</v>
          </cell>
          <cell r="U1543">
            <v>535549.6</v>
          </cell>
          <cell r="V1543">
            <v>345369.66000000003</v>
          </cell>
          <cell r="W1543">
            <v>0</v>
          </cell>
        </row>
        <row r="1544">
          <cell r="A1544" t="str">
            <v>32K554</v>
          </cell>
          <cell r="B1544" t="str">
            <v>No</v>
          </cell>
          <cell r="C1544" t="str">
            <v>No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  <cell r="S1544">
            <v>0</v>
          </cell>
          <cell r="T1544">
            <v>0</v>
          </cell>
          <cell r="U1544">
            <v>0</v>
          </cell>
          <cell r="V1544">
            <v>0</v>
          </cell>
          <cell r="W1544">
            <v>0</v>
          </cell>
        </row>
        <row r="1545">
          <cell r="A1545" t="str">
            <v>32K556</v>
          </cell>
          <cell r="B1545" t="str">
            <v>No</v>
          </cell>
          <cell r="C1545" t="str">
            <v>Yes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M1545">
            <v>1</v>
          </cell>
          <cell r="N1545">
            <v>348868.11</v>
          </cell>
          <cell r="O1545">
            <v>16666.7</v>
          </cell>
          <cell r="P1545">
            <v>0</v>
          </cell>
          <cell r="Q1545">
            <v>0</v>
          </cell>
          <cell r="R1545">
            <v>83333.5</v>
          </cell>
          <cell r="S1545">
            <v>50000.1</v>
          </cell>
          <cell r="T1545">
            <v>498868.41</v>
          </cell>
          <cell r="U1545">
            <v>303284.07</v>
          </cell>
          <cell r="V1545">
            <v>195584.33999999997</v>
          </cell>
          <cell r="W1545">
            <v>0</v>
          </cell>
        </row>
        <row r="1546">
          <cell r="A1546" t="str">
            <v>32K562</v>
          </cell>
          <cell r="B1546" t="str">
            <v>No</v>
          </cell>
          <cell r="C1546" t="str">
            <v>No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0</v>
          </cell>
          <cell r="U1546">
            <v>0</v>
          </cell>
          <cell r="V1546">
            <v>0</v>
          </cell>
          <cell r="W1546">
            <v>0</v>
          </cell>
        </row>
        <row r="1547">
          <cell r="A1547" t="str">
            <v>32K564</v>
          </cell>
          <cell r="B1547" t="str">
            <v>No</v>
          </cell>
          <cell r="C1547" t="str">
            <v>No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</row>
        <row r="1548">
          <cell r="A1548" t="str">
            <v>79K925</v>
          </cell>
          <cell r="B1548" t="str">
            <v>No</v>
          </cell>
          <cell r="C1548" t="str">
            <v>No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  <cell r="S1548">
            <v>0</v>
          </cell>
          <cell r="T1548">
            <v>0</v>
          </cell>
          <cell r="U1548">
            <v>0</v>
          </cell>
          <cell r="V1548">
            <v>0</v>
          </cell>
          <cell r="W1548">
            <v>0</v>
          </cell>
        </row>
        <row r="1549">
          <cell r="A1549" t="str">
            <v>79M379</v>
          </cell>
          <cell r="B1549" t="str">
            <v>No</v>
          </cell>
          <cell r="C1549" t="str">
            <v>No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  <cell r="T1549">
            <v>0</v>
          </cell>
          <cell r="U1549">
            <v>0</v>
          </cell>
          <cell r="V1549">
            <v>0</v>
          </cell>
          <cell r="W1549">
            <v>0</v>
          </cell>
        </row>
        <row r="1550">
          <cell r="A1550" t="str">
            <v>79M973</v>
          </cell>
          <cell r="B1550" t="str">
            <v>No</v>
          </cell>
          <cell r="C1550" t="str">
            <v>No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T1550">
            <v>0</v>
          </cell>
          <cell r="U1550">
            <v>0</v>
          </cell>
          <cell r="V1550">
            <v>0</v>
          </cell>
          <cell r="W1550">
            <v>0</v>
          </cell>
        </row>
        <row r="1551">
          <cell r="A1551" t="str">
            <v>79Q344</v>
          </cell>
          <cell r="B1551" t="str">
            <v>No</v>
          </cell>
          <cell r="C1551" t="str">
            <v>No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  <cell r="T1551">
            <v>0</v>
          </cell>
          <cell r="U1551">
            <v>0</v>
          </cell>
          <cell r="V1551">
            <v>0</v>
          </cell>
          <cell r="W1551">
            <v>0</v>
          </cell>
        </row>
        <row r="1552">
          <cell r="A1552" t="str">
            <v>79Q950</v>
          </cell>
          <cell r="B1552" t="str">
            <v>No</v>
          </cell>
          <cell r="C1552" t="str">
            <v>No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  <cell r="T1552">
            <v>0</v>
          </cell>
          <cell r="U1552">
            <v>0</v>
          </cell>
          <cell r="V1552">
            <v>0</v>
          </cell>
          <cell r="W1552">
            <v>0</v>
          </cell>
        </row>
        <row r="1553">
          <cell r="A1553" t="str">
            <v>79X695</v>
          </cell>
          <cell r="B1553" t="str">
            <v>No</v>
          </cell>
          <cell r="C1553" t="str">
            <v>No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  <cell r="S1553">
            <v>0</v>
          </cell>
          <cell r="T1553">
            <v>0</v>
          </cell>
          <cell r="U1553">
            <v>0</v>
          </cell>
          <cell r="V1553">
            <v>0</v>
          </cell>
          <cell r="W1553">
            <v>0</v>
          </cell>
        </row>
        <row r="1554">
          <cell r="A1554" t="str">
            <v>97K004</v>
          </cell>
          <cell r="B1554" t="str">
            <v>No</v>
          </cell>
          <cell r="C1554" t="str">
            <v>No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0</v>
          </cell>
          <cell r="T1554">
            <v>0</v>
          </cell>
          <cell r="U1554">
            <v>0</v>
          </cell>
          <cell r="V1554">
            <v>0</v>
          </cell>
          <cell r="W1554">
            <v>0</v>
          </cell>
        </row>
        <row r="1555">
          <cell r="A1555" t="str">
            <v>97K036</v>
          </cell>
          <cell r="B1555" t="str">
            <v>No</v>
          </cell>
          <cell r="C1555" t="str">
            <v>No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0</v>
          </cell>
          <cell r="V1555">
            <v>0</v>
          </cell>
          <cell r="W1555">
            <v>0</v>
          </cell>
        </row>
        <row r="1556">
          <cell r="A1556" t="str">
            <v>97K053</v>
          </cell>
          <cell r="B1556" t="str">
            <v>No</v>
          </cell>
          <cell r="C1556" t="str">
            <v>No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0</v>
          </cell>
          <cell r="U1556">
            <v>0</v>
          </cell>
          <cell r="V1556">
            <v>0</v>
          </cell>
          <cell r="W1556">
            <v>0</v>
          </cell>
        </row>
        <row r="1557">
          <cell r="A1557" t="str">
            <v>97K077</v>
          </cell>
          <cell r="B1557" t="str">
            <v>No</v>
          </cell>
          <cell r="C1557" t="str">
            <v>No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0</v>
          </cell>
          <cell r="V1557">
            <v>0</v>
          </cell>
          <cell r="W1557">
            <v>0</v>
          </cell>
        </row>
        <row r="1558">
          <cell r="A1558" t="str">
            <v>97K140</v>
          </cell>
          <cell r="B1558" t="str">
            <v>No</v>
          </cell>
          <cell r="C1558" t="str">
            <v>No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0</v>
          </cell>
          <cell r="T1558">
            <v>0</v>
          </cell>
          <cell r="U1558">
            <v>0</v>
          </cell>
          <cell r="V1558">
            <v>0</v>
          </cell>
          <cell r="W1558">
            <v>0</v>
          </cell>
        </row>
        <row r="1559">
          <cell r="A1559" t="str">
            <v>97K141</v>
          </cell>
          <cell r="B1559" t="str">
            <v>No</v>
          </cell>
          <cell r="C1559" t="str">
            <v>No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</row>
        <row r="1560">
          <cell r="A1560" t="str">
            <v>97K231</v>
          </cell>
          <cell r="B1560" t="str">
            <v>No</v>
          </cell>
          <cell r="C1560" t="str">
            <v>No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  <cell r="S1560">
            <v>0</v>
          </cell>
          <cell r="T1560">
            <v>0</v>
          </cell>
          <cell r="U1560">
            <v>0</v>
          </cell>
          <cell r="V1560">
            <v>0</v>
          </cell>
          <cell r="W1560">
            <v>0</v>
          </cell>
        </row>
        <row r="1561">
          <cell r="A1561" t="str">
            <v>97K368</v>
          </cell>
          <cell r="B1561" t="str">
            <v>No</v>
          </cell>
          <cell r="C1561" t="str">
            <v>No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0</v>
          </cell>
          <cell r="T1561">
            <v>0</v>
          </cell>
          <cell r="U1561">
            <v>0</v>
          </cell>
          <cell r="V1561">
            <v>0</v>
          </cell>
          <cell r="W1561">
            <v>0</v>
          </cell>
        </row>
        <row r="1562">
          <cell r="A1562" t="str">
            <v>97K369</v>
          </cell>
          <cell r="B1562" t="str">
            <v>No</v>
          </cell>
          <cell r="C1562" t="str">
            <v>No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0</v>
          </cell>
          <cell r="U1562">
            <v>0</v>
          </cell>
          <cell r="V1562">
            <v>0</v>
          </cell>
          <cell r="W1562">
            <v>0</v>
          </cell>
        </row>
        <row r="1563">
          <cell r="A1563" t="str">
            <v>97K370</v>
          </cell>
          <cell r="B1563" t="str">
            <v>No</v>
          </cell>
          <cell r="C1563" t="str">
            <v>No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  <cell r="V1563">
            <v>0</v>
          </cell>
          <cell r="W1563">
            <v>0</v>
          </cell>
        </row>
        <row r="1564">
          <cell r="A1564" t="str">
            <v>97K371</v>
          </cell>
          <cell r="B1564" t="str">
            <v>No</v>
          </cell>
          <cell r="C1564" t="str">
            <v>No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  <cell r="V1564">
            <v>0</v>
          </cell>
          <cell r="W1564">
            <v>0</v>
          </cell>
        </row>
        <row r="1565">
          <cell r="A1565" t="str">
            <v>97K372</v>
          </cell>
          <cell r="B1565" t="str">
            <v>No</v>
          </cell>
          <cell r="C1565" t="str">
            <v>No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  <cell r="S1565">
            <v>0</v>
          </cell>
          <cell r="T1565">
            <v>0</v>
          </cell>
          <cell r="U1565">
            <v>0</v>
          </cell>
          <cell r="V1565">
            <v>0</v>
          </cell>
          <cell r="W1565">
            <v>0</v>
          </cell>
        </row>
        <row r="1566">
          <cell r="A1566" t="str">
            <v>97K373</v>
          </cell>
          <cell r="B1566" t="str">
            <v>No</v>
          </cell>
          <cell r="C1566" t="str">
            <v>No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  <cell r="T1566">
            <v>0</v>
          </cell>
          <cell r="U1566">
            <v>0</v>
          </cell>
          <cell r="V1566">
            <v>0</v>
          </cell>
          <cell r="W1566">
            <v>0</v>
          </cell>
        </row>
        <row r="1567">
          <cell r="A1567" t="str">
            <v>97K396</v>
          </cell>
          <cell r="B1567" t="str">
            <v>No</v>
          </cell>
          <cell r="C1567" t="str">
            <v>No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0</v>
          </cell>
          <cell r="V1567">
            <v>0</v>
          </cell>
          <cell r="W1567">
            <v>0</v>
          </cell>
        </row>
        <row r="1568">
          <cell r="A1568" t="str">
            <v>97K721</v>
          </cell>
          <cell r="B1568" t="str">
            <v>No</v>
          </cell>
          <cell r="C1568" t="str">
            <v>No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  <cell r="U1568">
            <v>0</v>
          </cell>
          <cell r="V1568">
            <v>0</v>
          </cell>
          <cell r="W1568">
            <v>0</v>
          </cell>
        </row>
        <row r="1569">
          <cell r="A1569" t="str">
            <v>97K753</v>
          </cell>
          <cell r="B1569" t="str">
            <v>No</v>
          </cell>
          <cell r="C1569" t="str">
            <v>No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  <cell r="U1569">
            <v>0</v>
          </cell>
          <cell r="V1569">
            <v>0</v>
          </cell>
          <cell r="W1569">
            <v>0</v>
          </cell>
        </row>
        <row r="1570">
          <cell r="A1570" t="str">
            <v>97K771</v>
          </cell>
          <cell r="B1570" t="str">
            <v>No</v>
          </cell>
          <cell r="C1570" t="str">
            <v>No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  <cell r="S1570">
            <v>0</v>
          </cell>
          <cell r="T1570">
            <v>0</v>
          </cell>
          <cell r="U1570">
            <v>0</v>
          </cell>
          <cell r="V1570">
            <v>0</v>
          </cell>
          <cell r="W1570">
            <v>0</v>
          </cell>
        </row>
        <row r="1571">
          <cell r="A1571" t="str">
            <v>97K811</v>
          </cell>
          <cell r="B1571" t="str">
            <v>No</v>
          </cell>
          <cell r="C1571" t="str">
            <v>No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  <cell r="T1571">
            <v>0</v>
          </cell>
          <cell r="U1571">
            <v>0</v>
          </cell>
          <cell r="V1571">
            <v>0</v>
          </cell>
          <cell r="W1571">
            <v>0</v>
          </cell>
        </row>
        <row r="1572">
          <cell r="A1572" t="str">
            <v>97M035</v>
          </cell>
          <cell r="B1572" t="str">
            <v>No</v>
          </cell>
          <cell r="C1572" t="str">
            <v>No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</row>
        <row r="1573">
          <cell r="A1573" t="str">
            <v>97M079</v>
          </cell>
          <cell r="B1573" t="str">
            <v>No</v>
          </cell>
          <cell r="C1573" t="str">
            <v>No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  <cell r="U1573">
            <v>0</v>
          </cell>
          <cell r="V1573">
            <v>0</v>
          </cell>
          <cell r="W1573">
            <v>0</v>
          </cell>
        </row>
        <row r="1574">
          <cell r="A1574" t="str">
            <v>97M094</v>
          </cell>
          <cell r="B1574" t="str">
            <v>No</v>
          </cell>
          <cell r="C1574" t="str">
            <v>No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  <cell r="T1574">
            <v>0</v>
          </cell>
          <cell r="U1574">
            <v>0</v>
          </cell>
          <cell r="V1574">
            <v>0</v>
          </cell>
          <cell r="W1574">
            <v>0</v>
          </cell>
        </row>
        <row r="1575">
          <cell r="A1575" t="str">
            <v>97M138</v>
          </cell>
          <cell r="B1575" t="str">
            <v>No</v>
          </cell>
          <cell r="C1575" t="str">
            <v>No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  <cell r="T1575">
            <v>0</v>
          </cell>
          <cell r="U1575">
            <v>0</v>
          </cell>
          <cell r="V1575">
            <v>0</v>
          </cell>
          <cell r="W1575">
            <v>0</v>
          </cell>
        </row>
        <row r="1576">
          <cell r="A1576" t="str">
            <v>97M169</v>
          </cell>
          <cell r="B1576" t="str">
            <v>No</v>
          </cell>
          <cell r="C1576" t="str">
            <v>No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0</v>
          </cell>
          <cell r="T1576">
            <v>0</v>
          </cell>
          <cell r="U1576">
            <v>0</v>
          </cell>
          <cell r="V1576">
            <v>0</v>
          </cell>
          <cell r="W1576">
            <v>0</v>
          </cell>
        </row>
        <row r="1577">
          <cell r="A1577" t="str">
            <v>97M226</v>
          </cell>
          <cell r="B1577" t="str">
            <v>No</v>
          </cell>
          <cell r="C1577" t="str">
            <v>No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0</v>
          </cell>
          <cell r="T1577">
            <v>0</v>
          </cell>
          <cell r="U1577">
            <v>0</v>
          </cell>
          <cell r="V1577">
            <v>0</v>
          </cell>
          <cell r="W1577">
            <v>0</v>
          </cell>
        </row>
        <row r="1578">
          <cell r="A1578" t="str">
            <v>97M401</v>
          </cell>
          <cell r="B1578" t="str">
            <v>No</v>
          </cell>
          <cell r="C1578" t="str">
            <v>No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0</v>
          </cell>
          <cell r="T1578">
            <v>0</v>
          </cell>
          <cell r="U1578">
            <v>0</v>
          </cell>
          <cell r="V1578">
            <v>0</v>
          </cell>
          <cell r="W1578">
            <v>0</v>
          </cell>
        </row>
        <row r="1579">
          <cell r="A1579" t="str">
            <v>97M501</v>
          </cell>
          <cell r="B1579" t="str">
            <v>No</v>
          </cell>
          <cell r="C1579" t="str">
            <v>No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0</v>
          </cell>
          <cell r="T1579">
            <v>0</v>
          </cell>
          <cell r="U1579">
            <v>0</v>
          </cell>
          <cell r="V1579">
            <v>0</v>
          </cell>
          <cell r="W1579">
            <v>0</v>
          </cell>
        </row>
        <row r="1580">
          <cell r="A1580" t="str">
            <v>97M721</v>
          </cell>
          <cell r="B1580" t="str">
            <v>No</v>
          </cell>
          <cell r="C1580" t="str">
            <v>No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0</v>
          </cell>
          <cell r="T1580">
            <v>0</v>
          </cell>
          <cell r="U1580">
            <v>0</v>
          </cell>
          <cell r="V1580">
            <v>0</v>
          </cell>
          <cell r="W1580">
            <v>0</v>
          </cell>
        </row>
        <row r="1581">
          <cell r="A1581" t="str">
            <v>97M751</v>
          </cell>
          <cell r="B1581" t="str">
            <v>No</v>
          </cell>
          <cell r="C1581" t="str">
            <v>No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</row>
        <row r="1582">
          <cell r="A1582" t="str">
            <v>97M811</v>
          </cell>
          <cell r="B1582" t="str">
            <v>No</v>
          </cell>
          <cell r="C1582" t="str">
            <v>Yes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1</v>
          </cell>
          <cell r="N1582">
            <v>12772.2</v>
          </cell>
          <cell r="O1582">
            <v>12772.2</v>
          </cell>
          <cell r="P1582">
            <v>0</v>
          </cell>
          <cell r="Q1582">
            <v>0</v>
          </cell>
          <cell r="R1582">
            <v>63861</v>
          </cell>
          <cell r="S1582">
            <v>38316.6</v>
          </cell>
          <cell r="T1582">
            <v>127722</v>
          </cell>
          <cell r="U1582">
            <v>0</v>
          </cell>
          <cell r="V1582">
            <v>0</v>
          </cell>
          <cell r="W1582">
            <v>127722</v>
          </cell>
        </row>
        <row r="1583">
          <cell r="A1583" t="str">
            <v>97Q004</v>
          </cell>
          <cell r="B1583" t="str">
            <v>No</v>
          </cell>
          <cell r="C1583" t="str">
            <v>No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  <cell r="T1583">
            <v>0</v>
          </cell>
          <cell r="U1583">
            <v>0</v>
          </cell>
          <cell r="V1583">
            <v>0</v>
          </cell>
          <cell r="W1583">
            <v>0</v>
          </cell>
        </row>
        <row r="1584">
          <cell r="A1584" t="str">
            <v>97Q009</v>
          </cell>
          <cell r="B1584" t="str">
            <v>No</v>
          </cell>
          <cell r="C1584" t="str">
            <v>No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  <cell r="T1584">
            <v>0</v>
          </cell>
          <cell r="U1584">
            <v>0</v>
          </cell>
          <cell r="V1584">
            <v>0</v>
          </cell>
          <cell r="W1584">
            <v>0</v>
          </cell>
        </row>
        <row r="1585">
          <cell r="A1585" t="str">
            <v>97Q023</v>
          </cell>
          <cell r="B1585" t="str">
            <v>No</v>
          </cell>
          <cell r="C1585" t="str">
            <v>No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  <cell r="T1585">
            <v>0</v>
          </cell>
          <cell r="U1585">
            <v>0</v>
          </cell>
          <cell r="V1585">
            <v>0</v>
          </cell>
          <cell r="W1585">
            <v>0</v>
          </cell>
        </row>
        <row r="1586">
          <cell r="A1586" t="str">
            <v>97Q075</v>
          </cell>
          <cell r="B1586" t="str">
            <v>No</v>
          </cell>
          <cell r="C1586" t="str">
            <v>No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  <cell r="S1586">
            <v>0</v>
          </cell>
          <cell r="T1586">
            <v>0</v>
          </cell>
          <cell r="U1586">
            <v>0</v>
          </cell>
          <cell r="V1586">
            <v>0</v>
          </cell>
          <cell r="W1586">
            <v>0</v>
          </cell>
        </row>
        <row r="1587">
          <cell r="A1587" t="str">
            <v>97Q177</v>
          </cell>
          <cell r="B1587" t="str">
            <v>No</v>
          </cell>
          <cell r="C1587" t="str">
            <v>No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  <cell r="S1587">
            <v>0</v>
          </cell>
          <cell r="T1587">
            <v>0</v>
          </cell>
          <cell r="U1587">
            <v>0</v>
          </cell>
          <cell r="V1587">
            <v>0</v>
          </cell>
          <cell r="W1587">
            <v>0</v>
          </cell>
        </row>
        <row r="1588">
          <cell r="A1588" t="str">
            <v>97Q224</v>
          </cell>
          <cell r="B1588" t="str">
            <v>No</v>
          </cell>
          <cell r="C1588" t="str">
            <v>No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  <cell r="T1588">
            <v>0</v>
          </cell>
          <cell r="U1588">
            <v>0</v>
          </cell>
          <cell r="V1588">
            <v>0</v>
          </cell>
          <cell r="W1588">
            <v>0</v>
          </cell>
        </row>
        <row r="1589">
          <cell r="A1589" t="str">
            <v>97Q233</v>
          </cell>
          <cell r="B1589" t="str">
            <v>No</v>
          </cell>
          <cell r="C1589" t="str">
            <v>No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R1589">
            <v>0</v>
          </cell>
          <cell r="S1589">
            <v>0</v>
          </cell>
          <cell r="T1589">
            <v>0</v>
          </cell>
          <cell r="U1589">
            <v>0</v>
          </cell>
          <cell r="V1589">
            <v>0</v>
          </cell>
          <cell r="W1589">
            <v>0</v>
          </cell>
        </row>
        <row r="1590">
          <cell r="A1590" t="str">
            <v>97Q255</v>
          </cell>
          <cell r="B1590" t="str">
            <v>No</v>
          </cell>
          <cell r="C1590" t="str">
            <v>No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R1590">
            <v>0</v>
          </cell>
          <cell r="S1590">
            <v>0</v>
          </cell>
          <cell r="T1590">
            <v>0</v>
          </cell>
          <cell r="U1590">
            <v>0</v>
          </cell>
          <cell r="V1590">
            <v>0</v>
          </cell>
          <cell r="W1590">
            <v>0</v>
          </cell>
        </row>
        <row r="1591">
          <cell r="A1591" t="str">
            <v>97Q256</v>
          </cell>
          <cell r="B1591" t="str">
            <v>No</v>
          </cell>
          <cell r="C1591" t="str">
            <v>No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R1591">
            <v>0</v>
          </cell>
          <cell r="S1591">
            <v>0</v>
          </cell>
          <cell r="T1591">
            <v>0</v>
          </cell>
          <cell r="U1591">
            <v>0</v>
          </cell>
          <cell r="V1591">
            <v>0</v>
          </cell>
          <cell r="W1591">
            <v>0</v>
          </cell>
        </row>
        <row r="1592">
          <cell r="A1592" t="str">
            <v>97Q277</v>
          </cell>
          <cell r="B1592" t="str">
            <v>No</v>
          </cell>
          <cell r="C1592" t="str">
            <v>No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R1592">
            <v>0</v>
          </cell>
          <cell r="S1592">
            <v>0</v>
          </cell>
          <cell r="T1592">
            <v>0</v>
          </cell>
          <cell r="U1592">
            <v>0</v>
          </cell>
          <cell r="V1592">
            <v>0</v>
          </cell>
          <cell r="W1592">
            <v>0</v>
          </cell>
        </row>
        <row r="1593">
          <cell r="A1593" t="str">
            <v>97Q721</v>
          </cell>
          <cell r="B1593" t="str">
            <v>No</v>
          </cell>
          <cell r="C1593" t="str">
            <v>No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  <cell r="T1593">
            <v>0</v>
          </cell>
          <cell r="U1593">
            <v>0</v>
          </cell>
          <cell r="V1593">
            <v>0</v>
          </cell>
          <cell r="W1593">
            <v>0</v>
          </cell>
        </row>
        <row r="1594">
          <cell r="A1594" t="str">
            <v>97Q752</v>
          </cell>
          <cell r="B1594" t="str">
            <v>No</v>
          </cell>
          <cell r="C1594" t="str">
            <v>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R1594">
            <v>0</v>
          </cell>
          <cell r="S1594">
            <v>0</v>
          </cell>
          <cell r="T1594">
            <v>0</v>
          </cell>
          <cell r="U1594">
            <v>0</v>
          </cell>
          <cell r="V1594">
            <v>0</v>
          </cell>
          <cell r="W1594">
            <v>0</v>
          </cell>
        </row>
        <row r="1595">
          <cell r="A1595" t="str">
            <v>97Q811</v>
          </cell>
          <cell r="B1595" t="str">
            <v>No</v>
          </cell>
          <cell r="C1595" t="str">
            <v>No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R1595">
            <v>0</v>
          </cell>
          <cell r="S1595">
            <v>0</v>
          </cell>
          <cell r="T1595">
            <v>0</v>
          </cell>
          <cell r="U1595">
            <v>0</v>
          </cell>
          <cell r="V1595">
            <v>0</v>
          </cell>
          <cell r="W1595">
            <v>0</v>
          </cell>
        </row>
        <row r="1596">
          <cell r="A1596" t="str">
            <v>97Q993</v>
          </cell>
          <cell r="B1596" t="str">
            <v>No</v>
          </cell>
          <cell r="C1596" t="str">
            <v>No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R1596">
            <v>0</v>
          </cell>
          <cell r="S1596">
            <v>0</v>
          </cell>
          <cell r="T1596">
            <v>0</v>
          </cell>
          <cell r="U1596">
            <v>0</v>
          </cell>
          <cell r="V1596">
            <v>0</v>
          </cell>
          <cell r="W1596">
            <v>0</v>
          </cell>
        </row>
        <row r="1597">
          <cell r="A1597" t="str">
            <v>97R025</v>
          </cell>
          <cell r="B1597" t="str">
            <v>No</v>
          </cell>
          <cell r="C1597" t="str">
            <v>No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  <cell r="S1597">
            <v>0</v>
          </cell>
          <cell r="T1597">
            <v>0</v>
          </cell>
          <cell r="U1597">
            <v>0</v>
          </cell>
          <cell r="V1597">
            <v>0</v>
          </cell>
          <cell r="W1597">
            <v>0</v>
          </cell>
        </row>
        <row r="1598">
          <cell r="A1598" t="str">
            <v>97R037</v>
          </cell>
          <cell r="B1598" t="str">
            <v>No</v>
          </cell>
          <cell r="C1598" t="str">
            <v>No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R1598">
            <v>0</v>
          </cell>
          <cell r="S1598">
            <v>0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</row>
        <row r="1599">
          <cell r="A1599" t="str">
            <v>97R373</v>
          </cell>
          <cell r="B1599" t="str">
            <v>No</v>
          </cell>
          <cell r="C1599" t="str">
            <v>No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  <cell r="T1599">
            <v>0</v>
          </cell>
          <cell r="U1599">
            <v>0</v>
          </cell>
          <cell r="V1599">
            <v>0</v>
          </cell>
          <cell r="W1599">
            <v>0</v>
          </cell>
        </row>
        <row r="1600">
          <cell r="A1600" t="str">
            <v>97R721</v>
          </cell>
          <cell r="B1600" t="str">
            <v>No</v>
          </cell>
          <cell r="C1600" t="str">
            <v>No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  <cell r="S1600">
            <v>0</v>
          </cell>
          <cell r="T1600">
            <v>0</v>
          </cell>
          <cell r="U1600">
            <v>0</v>
          </cell>
          <cell r="V1600">
            <v>0</v>
          </cell>
          <cell r="W1600">
            <v>0</v>
          </cell>
        </row>
        <row r="1601">
          <cell r="A1601" t="str">
            <v>97X010</v>
          </cell>
          <cell r="B1601" t="str">
            <v>No</v>
          </cell>
          <cell r="C1601" t="str">
            <v>No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R1601">
            <v>0</v>
          </cell>
          <cell r="S1601">
            <v>0</v>
          </cell>
          <cell r="T1601">
            <v>0</v>
          </cell>
          <cell r="U1601">
            <v>0</v>
          </cell>
          <cell r="V1601">
            <v>0</v>
          </cell>
          <cell r="W1601">
            <v>0</v>
          </cell>
        </row>
        <row r="1602">
          <cell r="A1602" t="str">
            <v>97X012</v>
          </cell>
          <cell r="B1602" t="str">
            <v>No</v>
          </cell>
          <cell r="C1602" t="str">
            <v>No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  <cell r="S1602">
            <v>0</v>
          </cell>
          <cell r="T1602">
            <v>0</v>
          </cell>
          <cell r="U1602">
            <v>0</v>
          </cell>
          <cell r="V1602">
            <v>0</v>
          </cell>
          <cell r="W1602">
            <v>0</v>
          </cell>
        </row>
        <row r="1603">
          <cell r="A1603" t="str">
            <v>97X017</v>
          </cell>
          <cell r="B1603" t="str">
            <v>No</v>
          </cell>
          <cell r="C1603" t="str">
            <v>No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  <cell r="T1603">
            <v>0</v>
          </cell>
          <cell r="U1603">
            <v>0</v>
          </cell>
          <cell r="V1603">
            <v>0</v>
          </cell>
          <cell r="W1603">
            <v>0</v>
          </cell>
        </row>
        <row r="1604">
          <cell r="A1604" t="str">
            <v>97X168</v>
          </cell>
          <cell r="B1604" t="str">
            <v>No</v>
          </cell>
          <cell r="C1604" t="str">
            <v>No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  <cell r="S1604">
            <v>0</v>
          </cell>
          <cell r="T1604">
            <v>0</v>
          </cell>
          <cell r="U1604">
            <v>0</v>
          </cell>
          <cell r="V1604">
            <v>0</v>
          </cell>
          <cell r="W1604">
            <v>0</v>
          </cell>
        </row>
        <row r="1605">
          <cell r="A1605" t="str">
            <v>97X176</v>
          </cell>
          <cell r="B1605" t="str">
            <v>No</v>
          </cell>
          <cell r="C1605" t="str">
            <v>No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  <cell r="S1605">
            <v>0</v>
          </cell>
          <cell r="T1605">
            <v>0</v>
          </cell>
          <cell r="U1605">
            <v>0</v>
          </cell>
          <cell r="V1605">
            <v>0</v>
          </cell>
          <cell r="W1605">
            <v>0</v>
          </cell>
        </row>
        <row r="1606">
          <cell r="A1606" t="str">
            <v>97X186</v>
          </cell>
          <cell r="B1606" t="str">
            <v>No</v>
          </cell>
          <cell r="C1606" t="str">
            <v>No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  <cell r="U1606">
            <v>0</v>
          </cell>
          <cell r="V1606">
            <v>0</v>
          </cell>
          <cell r="W1606">
            <v>0</v>
          </cell>
        </row>
        <row r="1607">
          <cell r="A1607" t="str">
            <v>97X188</v>
          </cell>
          <cell r="B1607" t="str">
            <v>No</v>
          </cell>
          <cell r="C1607" t="str">
            <v>No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  <cell r="T1607">
            <v>0</v>
          </cell>
          <cell r="U1607">
            <v>0</v>
          </cell>
          <cell r="V1607">
            <v>0</v>
          </cell>
          <cell r="W1607">
            <v>0</v>
          </cell>
        </row>
        <row r="1608">
          <cell r="A1608" t="str">
            <v>97X352</v>
          </cell>
          <cell r="B1608" t="str">
            <v>No</v>
          </cell>
          <cell r="C1608" t="str">
            <v>No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</row>
        <row r="1609">
          <cell r="A1609" t="str">
            <v>97X469</v>
          </cell>
          <cell r="B1609" t="str">
            <v>No</v>
          </cell>
          <cell r="C1609" t="str">
            <v>No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  <cell r="T1609">
            <v>0</v>
          </cell>
          <cell r="U1609">
            <v>0</v>
          </cell>
          <cell r="V1609">
            <v>0</v>
          </cell>
          <cell r="W1609">
            <v>0</v>
          </cell>
        </row>
        <row r="1610">
          <cell r="A1610" t="str">
            <v>97X596</v>
          </cell>
          <cell r="B1610" t="str">
            <v>No</v>
          </cell>
          <cell r="C1610" t="str">
            <v>No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0</v>
          </cell>
          <cell r="V1610">
            <v>0</v>
          </cell>
          <cell r="W1610">
            <v>0</v>
          </cell>
        </row>
        <row r="1611">
          <cell r="A1611" t="str">
            <v>97X721</v>
          </cell>
          <cell r="B1611" t="str">
            <v>No</v>
          </cell>
          <cell r="C1611" t="str">
            <v>No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  <cell r="T1611">
            <v>0</v>
          </cell>
          <cell r="U1611">
            <v>0</v>
          </cell>
          <cell r="V1611">
            <v>0</v>
          </cell>
          <cell r="W1611">
            <v>0</v>
          </cell>
        </row>
        <row r="1612">
          <cell r="A1612" t="str">
            <v>97X723</v>
          </cell>
          <cell r="B1612" t="str">
            <v>No</v>
          </cell>
          <cell r="C1612" t="str">
            <v>No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  <cell r="T1612">
            <v>0</v>
          </cell>
          <cell r="U1612">
            <v>0</v>
          </cell>
          <cell r="V1612">
            <v>0</v>
          </cell>
          <cell r="W1612">
            <v>0</v>
          </cell>
        </row>
        <row r="1613">
          <cell r="A1613" t="str">
            <v>97X754</v>
          </cell>
          <cell r="B1613" t="str">
            <v>No</v>
          </cell>
          <cell r="C1613" t="str">
            <v>No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  <cell r="T1613">
            <v>0</v>
          </cell>
          <cell r="U1613">
            <v>0</v>
          </cell>
          <cell r="V1613">
            <v>0</v>
          </cell>
          <cell r="W1613">
            <v>0</v>
          </cell>
        </row>
        <row r="1614">
          <cell r="A1614" t="str">
            <v>97X811</v>
          </cell>
          <cell r="B1614" t="str">
            <v>No</v>
          </cell>
          <cell r="C1614" t="str">
            <v>No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  <cell r="S1614">
            <v>0</v>
          </cell>
          <cell r="T1614">
            <v>0</v>
          </cell>
          <cell r="U1614">
            <v>0</v>
          </cell>
          <cell r="V1614">
            <v>0</v>
          </cell>
          <cell r="W1614">
            <v>0</v>
          </cell>
        </row>
        <row r="1615">
          <cell r="D1615">
            <v>27918</v>
          </cell>
          <cell r="E1615">
            <v>0</v>
          </cell>
          <cell r="F1615">
            <v>5676</v>
          </cell>
          <cell r="G1615">
            <v>0</v>
          </cell>
          <cell r="H1615">
            <v>33594</v>
          </cell>
          <cell r="I1615">
            <v>189725287.42000005</v>
          </cell>
          <cell r="J1615">
            <v>310481638.71000004</v>
          </cell>
          <cell r="K1615">
            <v>0</v>
          </cell>
          <cell r="L1615">
            <v>500206926.12999994</v>
          </cell>
          <cell r="M1615">
            <v>255</v>
          </cell>
          <cell r="N1615">
            <v>138834817.21000001</v>
          </cell>
          <cell r="O1615">
            <v>18367115.999999985</v>
          </cell>
          <cell r="P1615">
            <v>0</v>
          </cell>
          <cell r="Q1615">
            <v>0</v>
          </cell>
          <cell r="R1615">
            <v>40286879.840000011</v>
          </cell>
          <cell r="S1615">
            <v>24172127.810000021</v>
          </cell>
          <cell r="T1615">
            <v>221660940.86000007</v>
          </cell>
          <cell r="U1615">
            <v>117696334.97999991</v>
          </cell>
          <cell r="V1615">
            <v>75900987.909999952</v>
          </cell>
          <cell r="W1615">
            <v>28063617.969999984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0"/>
  <sheetViews>
    <sheetView showGridLines="0" tabSelected="1" zoomScale="90" zoomScaleNormal="90" workbookViewId="0">
      <pane ySplit="4" topLeftCell="A5" activePane="bottomLeft" state="frozen"/>
      <selection pane="bottomLeft" activeCell="C9" sqref="C9"/>
    </sheetView>
  </sheetViews>
  <sheetFormatPr defaultColWidth="31.84375" defaultRowHeight="15" customHeight="1" x14ac:dyDescent="0.4"/>
  <cols>
    <col min="1" max="1" width="4.53515625" style="9" customWidth="1"/>
    <col min="2" max="2" width="16.3046875" style="34" bestFit="1" customWidth="1"/>
    <col min="3" max="4" width="27.53515625" style="9" customWidth="1"/>
    <col min="5" max="9" width="19.15234375" style="35" customWidth="1"/>
    <col min="10" max="10" width="2.15234375" style="30" customWidth="1"/>
    <col min="11" max="11" width="19.15234375" style="9" customWidth="1"/>
    <col min="12" max="12" width="19.15234375" style="35" customWidth="1"/>
    <col min="13" max="13" width="31.84375" style="9"/>
    <col min="14" max="14" width="31.84375" style="43"/>
    <col min="15" max="16384" width="31.84375" style="9"/>
  </cols>
  <sheetData>
    <row r="1" spans="1:14" ht="20.6" x14ac:dyDescent="0.4">
      <c r="A1" s="47" t="s">
        <v>631</v>
      </c>
      <c r="C1" s="48"/>
      <c r="D1" s="48"/>
      <c r="E1" s="49"/>
      <c r="F1" s="49"/>
      <c r="G1" s="49"/>
      <c r="H1" s="49"/>
      <c r="I1" s="49"/>
      <c r="J1" s="50"/>
      <c r="K1" s="48"/>
      <c r="L1" s="49"/>
    </row>
    <row r="3" spans="1:14" s="45" customFormat="1" ht="15" customHeight="1" x14ac:dyDescent="0.4">
      <c r="E3" s="51">
        <v>0.1</v>
      </c>
      <c r="F3" s="51">
        <v>0.1</v>
      </c>
      <c r="G3" s="51">
        <v>0.5</v>
      </c>
      <c r="H3" s="51">
        <v>0.3</v>
      </c>
      <c r="J3" s="46"/>
    </row>
    <row r="4" spans="1:14" s="36" customFormat="1" ht="58.3" x14ac:dyDescent="0.4">
      <c r="B4" s="3" t="s">
        <v>598</v>
      </c>
      <c r="C4" s="1" t="s">
        <v>0</v>
      </c>
      <c r="D4" s="1" t="s">
        <v>2</v>
      </c>
      <c r="E4" s="2" t="s">
        <v>623</v>
      </c>
      <c r="F4" s="2" t="s">
        <v>624</v>
      </c>
      <c r="G4" s="2" t="s">
        <v>625</v>
      </c>
      <c r="H4" s="2" t="s">
        <v>626</v>
      </c>
      <c r="I4" s="2" t="s">
        <v>456</v>
      </c>
      <c r="J4" s="4"/>
      <c r="K4" s="5" t="s">
        <v>622</v>
      </c>
      <c r="L4" s="5" t="s">
        <v>597</v>
      </c>
      <c r="N4" s="41"/>
    </row>
    <row r="5" spans="1:14" s="16" customFormat="1" ht="15" customHeight="1" x14ac:dyDescent="0.4">
      <c r="A5" s="16">
        <v>1</v>
      </c>
      <c r="B5" s="10" t="s">
        <v>178</v>
      </c>
      <c r="C5" s="11" t="s">
        <v>387</v>
      </c>
      <c r="D5" s="11" t="s">
        <v>179</v>
      </c>
      <c r="E5" s="13">
        <f>K5*$E$3</f>
        <v>30564.715500298364</v>
      </c>
      <c r="F5" s="13">
        <f>E5+L5</f>
        <v>55564.715500298364</v>
      </c>
      <c r="G5" s="13">
        <f>K5*$G$3</f>
        <v>152823.57750149182</v>
      </c>
      <c r="H5" s="13">
        <f>K5*$H$3</f>
        <v>91694.146500895091</v>
      </c>
      <c r="I5" s="13">
        <v>330647.15500298364</v>
      </c>
      <c r="J5" s="14"/>
      <c r="K5" s="32">
        <f>I5-L5</f>
        <v>305647.15500298364</v>
      </c>
      <c r="L5" s="15">
        <v>25000</v>
      </c>
      <c r="N5" s="42"/>
    </row>
    <row r="6" spans="1:14" s="16" customFormat="1" ht="15" customHeight="1" x14ac:dyDescent="0.4">
      <c r="A6" s="16">
        <v>2</v>
      </c>
      <c r="B6" s="10" t="s">
        <v>180</v>
      </c>
      <c r="C6" s="11" t="s">
        <v>395</v>
      </c>
      <c r="D6" s="11" t="s">
        <v>181</v>
      </c>
      <c r="E6" s="13">
        <f t="shared" ref="E6:E69" si="0">K6*$E$3</f>
        <v>27600.606696999999</v>
      </c>
      <c r="F6" s="13">
        <f t="shared" ref="F6:F69" si="1">E6+L6</f>
        <v>27600.606696999999</v>
      </c>
      <c r="G6" s="13">
        <f t="shared" ref="G6:G69" si="2">K6*$G$3</f>
        <v>138003.03348499999</v>
      </c>
      <c r="H6" s="13">
        <f t="shared" ref="H6:H69" si="3">K6*$H$3</f>
        <v>82801.820090999987</v>
      </c>
      <c r="I6" s="13">
        <v>276006.06696999999</v>
      </c>
      <c r="J6" s="14"/>
      <c r="K6" s="32">
        <f t="shared" ref="K6:K69" si="4">I6-L6</f>
        <v>276006.06696999999</v>
      </c>
      <c r="L6" s="15">
        <v>0</v>
      </c>
      <c r="N6" s="42"/>
    </row>
    <row r="7" spans="1:14" s="16" customFormat="1" ht="15" customHeight="1" x14ac:dyDescent="0.4">
      <c r="A7" s="16">
        <v>3</v>
      </c>
      <c r="B7" s="17" t="s">
        <v>182</v>
      </c>
      <c r="C7" s="11" t="s">
        <v>396</v>
      </c>
      <c r="D7" s="11" t="s">
        <v>181</v>
      </c>
      <c r="E7" s="13">
        <f t="shared" si="0"/>
        <v>42929.475689999999</v>
      </c>
      <c r="F7" s="13">
        <f t="shared" si="1"/>
        <v>42929.475689999999</v>
      </c>
      <c r="G7" s="13">
        <f t="shared" si="2"/>
        <v>214647.37844999999</v>
      </c>
      <c r="H7" s="13">
        <f t="shared" si="3"/>
        <v>128788.42706999999</v>
      </c>
      <c r="I7" s="13">
        <v>429294.75689999998</v>
      </c>
      <c r="J7" s="18"/>
      <c r="K7" s="32">
        <f t="shared" si="4"/>
        <v>429294.75689999998</v>
      </c>
      <c r="L7" s="15">
        <v>0</v>
      </c>
      <c r="N7" s="42"/>
    </row>
    <row r="8" spans="1:14" s="16" customFormat="1" ht="15" customHeight="1" x14ac:dyDescent="0.4">
      <c r="A8" s="16">
        <v>4</v>
      </c>
      <c r="B8" s="17" t="s">
        <v>183</v>
      </c>
      <c r="C8" s="11" t="s">
        <v>362</v>
      </c>
      <c r="D8" s="11" t="s">
        <v>181</v>
      </c>
      <c r="E8" s="13">
        <f t="shared" si="0"/>
        <v>36640.592121952803</v>
      </c>
      <c r="F8" s="13">
        <f t="shared" si="1"/>
        <v>96640.592121952795</v>
      </c>
      <c r="G8" s="13">
        <f t="shared" si="2"/>
        <v>183202.96060976401</v>
      </c>
      <c r="H8" s="13">
        <f t="shared" si="3"/>
        <v>109921.7763658584</v>
      </c>
      <c r="I8" s="13">
        <v>426405.92121952801</v>
      </c>
      <c r="J8" s="14"/>
      <c r="K8" s="32">
        <f t="shared" si="4"/>
        <v>366405.92121952801</v>
      </c>
      <c r="L8" s="15">
        <v>60000</v>
      </c>
      <c r="N8" s="42"/>
    </row>
    <row r="9" spans="1:14" s="16" customFormat="1" ht="15" customHeight="1" x14ac:dyDescent="0.4">
      <c r="A9" s="16">
        <v>5</v>
      </c>
      <c r="B9" s="17" t="s">
        <v>84</v>
      </c>
      <c r="C9" s="11" t="s">
        <v>85</v>
      </c>
      <c r="D9" s="11" t="s">
        <v>86</v>
      </c>
      <c r="E9" s="13">
        <f t="shared" si="0"/>
        <v>37471.401380000003</v>
      </c>
      <c r="F9" s="13">
        <f t="shared" si="1"/>
        <v>127471.40138</v>
      </c>
      <c r="G9" s="13">
        <f t="shared" si="2"/>
        <v>187357.00690000001</v>
      </c>
      <c r="H9" s="13">
        <f t="shared" si="3"/>
        <v>112414.20414</v>
      </c>
      <c r="I9" s="13">
        <v>464714.01380000002</v>
      </c>
      <c r="J9" s="18"/>
      <c r="K9" s="32">
        <f t="shared" si="4"/>
        <v>374714.01380000002</v>
      </c>
      <c r="L9" s="15">
        <v>90000</v>
      </c>
      <c r="N9" s="42"/>
    </row>
    <row r="10" spans="1:14" s="16" customFormat="1" ht="15" customHeight="1" x14ac:dyDescent="0.4">
      <c r="A10" s="16">
        <v>6</v>
      </c>
      <c r="B10" s="17" t="s">
        <v>184</v>
      </c>
      <c r="C10" s="11" t="s">
        <v>397</v>
      </c>
      <c r="D10" s="11" t="s">
        <v>181</v>
      </c>
      <c r="E10" s="13">
        <f t="shared" si="0"/>
        <v>39816.575689999998</v>
      </c>
      <c r="F10" s="13">
        <f t="shared" si="1"/>
        <v>39816.575689999998</v>
      </c>
      <c r="G10" s="13">
        <f t="shared" si="2"/>
        <v>199082.87844999999</v>
      </c>
      <c r="H10" s="13">
        <f t="shared" si="3"/>
        <v>119449.72706999999</v>
      </c>
      <c r="I10" s="13">
        <v>398165.75689999998</v>
      </c>
      <c r="J10" s="18"/>
      <c r="K10" s="32">
        <f t="shared" si="4"/>
        <v>398165.75689999998</v>
      </c>
      <c r="L10" s="15">
        <v>0</v>
      </c>
      <c r="N10" s="42"/>
    </row>
    <row r="11" spans="1:14" s="16" customFormat="1" ht="15" customHeight="1" x14ac:dyDescent="0.4">
      <c r="A11" s="16">
        <v>7</v>
      </c>
      <c r="B11" s="17" t="s">
        <v>457</v>
      </c>
      <c r="C11" s="11" t="s">
        <v>488</v>
      </c>
      <c r="D11" s="11" t="s">
        <v>579</v>
      </c>
      <c r="E11" s="13">
        <f t="shared" si="0"/>
        <v>12772.2</v>
      </c>
      <c r="F11" s="13">
        <f t="shared" si="1"/>
        <v>12772.2</v>
      </c>
      <c r="G11" s="13">
        <f t="shared" si="2"/>
        <v>63861</v>
      </c>
      <c r="H11" s="13">
        <f t="shared" si="3"/>
        <v>38316.6</v>
      </c>
      <c r="I11" s="13">
        <v>127722</v>
      </c>
      <c r="J11" s="18"/>
      <c r="K11" s="32">
        <f t="shared" si="4"/>
        <v>127722</v>
      </c>
      <c r="L11" s="15">
        <v>0</v>
      </c>
      <c r="N11" s="42"/>
    </row>
    <row r="12" spans="1:14" s="16" customFormat="1" ht="15" customHeight="1" x14ac:dyDescent="0.4">
      <c r="A12" s="16">
        <v>8</v>
      </c>
      <c r="B12" s="17" t="s">
        <v>185</v>
      </c>
      <c r="C12" s="11" t="s">
        <v>517</v>
      </c>
      <c r="D12" s="11" t="s">
        <v>60</v>
      </c>
      <c r="E12" s="13">
        <f t="shared" si="0"/>
        <v>31579.785055</v>
      </c>
      <c r="F12" s="13">
        <f t="shared" si="1"/>
        <v>31579.785055</v>
      </c>
      <c r="G12" s="13">
        <f t="shared" si="2"/>
        <v>157898.92527499999</v>
      </c>
      <c r="H12" s="13">
        <f t="shared" si="3"/>
        <v>94739.355164999986</v>
      </c>
      <c r="I12" s="13">
        <v>315797.85054999997</v>
      </c>
      <c r="J12" s="18"/>
      <c r="K12" s="32">
        <f t="shared" si="4"/>
        <v>315797.85054999997</v>
      </c>
      <c r="L12" s="15">
        <v>0</v>
      </c>
      <c r="N12" s="42"/>
    </row>
    <row r="13" spans="1:14" s="16" customFormat="1" ht="15" customHeight="1" x14ac:dyDescent="0.4">
      <c r="A13" s="16">
        <v>9</v>
      </c>
      <c r="B13" s="17" t="s">
        <v>186</v>
      </c>
      <c r="C13" s="11" t="s">
        <v>518</v>
      </c>
      <c r="D13" s="11" t="s">
        <v>187</v>
      </c>
      <c r="E13" s="13">
        <f t="shared" si="0"/>
        <v>60814.755100000002</v>
      </c>
      <c r="F13" s="13">
        <f t="shared" si="1"/>
        <v>60814.755100000002</v>
      </c>
      <c r="G13" s="13">
        <f t="shared" si="2"/>
        <v>304073.77549999999</v>
      </c>
      <c r="H13" s="13">
        <f t="shared" si="3"/>
        <v>182444.2653</v>
      </c>
      <c r="I13" s="13">
        <v>608147.55099999998</v>
      </c>
      <c r="J13" s="18"/>
      <c r="K13" s="32">
        <f t="shared" si="4"/>
        <v>608147.55099999998</v>
      </c>
      <c r="L13" s="15">
        <v>0</v>
      </c>
      <c r="N13" s="42"/>
    </row>
    <row r="14" spans="1:14" s="16" customFormat="1" ht="15" customHeight="1" x14ac:dyDescent="0.4">
      <c r="A14" s="16">
        <v>10</v>
      </c>
      <c r="B14" s="17" t="s">
        <v>188</v>
      </c>
      <c r="C14" s="11" t="s">
        <v>519</v>
      </c>
      <c r="D14" s="11" t="s">
        <v>189</v>
      </c>
      <c r="E14" s="13">
        <f t="shared" si="0"/>
        <v>17446.923989999999</v>
      </c>
      <c r="F14" s="13">
        <f t="shared" si="1"/>
        <v>17446.923989999999</v>
      </c>
      <c r="G14" s="13">
        <f t="shared" si="2"/>
        <v>87234.619949999993</v>
      </c>
      <c r="H14" s="13">
        <f t="shared" si="3"/>
        <v>52340.771969999994</v>
      </c>
      <c r="I14" s="13">
        <v>174469.23989999999</v>
      </c>
      <c r="J14" s="18"/>
      <c r="K14" s="32">
        <f t="shared" si="4"/>
        <v>174469.23989999999</v>
      </c>
      <c r="L14" s="15">
        <v>0</v>
      </c>
      <c r="N14" s="42"/>
    </row>
    <row r="15" spans="1:14" s="16" customFormat="1" ht="15" customHeight="1" x14ac:dyDescent="0.4">
      <c r="A15" s="16">
        <v>11</v>
      </c>
      <c r="B15" s="17" t="s">
        <v>139</v>
      </c>
      <c r="C15" s="11" t="s">
        <v>520</v>
      </c>
      <c r="D15" s="11" t="s">
        <v>140</v>
      </c>
      <c r="E15" s="13">
        <f t="shared" si="0"/>
        <v>36911.343148550004</v>
      </c>
      <c r="F15" s="13">
        <f t="shared" si="1"/>
        <v>68911.343148550004</v>
      </c>
      <c r="G15" s="13">
        <f t="shared" si="2"/>
        <v>184556.71574275001</v>
      </c>
      <c r="H15" s="13">
        <f t="shared" si="3"/>
        <v>110734.02944565</v>
      </c>
      <c r="I15" s="13">
        <v>401113.43148550001</v>
      </c>
      <c r="J15" s="18"/>
      <c r="K15" s="32">
        <f t="shared" si="4"/>
        <v>369113.43148550001</v>
      </c>
      <c r="L15" s="15">
        <v>32000</v>
      </c>
      <c r="N15" s="42"/>
    </row>
    <row r="16" spans="1:14" s="16" customFormat="1" ht="15" customHeight="1" x14ac:dyDescent="0.4">
      <c r="A16" s="16">
        <v>12</v>
      </c>
      <c r="B16" s="17" t="s">
        <v>190</v>
      </c>
      <c r="C16" s="11" t="s">
        <v>521</v>
      </c>
      <c r="D16" s="11"/>
      <c r="E16" s="13">
        <f t="shared" si="0"/>
        <v>37387</v>
      </c>
      <c r="F16" s="13">
        <f t="shared" si="1"/>
        <v>37387</v>
      </c>
      <c r="G16" s="13">
        <f t="shared" si="2"/>
        <v>186935</v>
      </c>
      <c r="H16" s="13">
        <f t="shared" si="3"/>
        <v>112161</v>
      </c>
      <c r="I16" s="13">
        <v>373870</v>
      </c>
      <c r="J16" s="18"/>
      <c r="K16" s="32">
        <f t="shared" si="4"/>
        <v>373870</v>
      </c>
      <c r="L16" s="15">
        <v>0</v>
      </c>
      <c r="N16" s="42"/>
    </row>
    <row r="17" spans="1:14" s="16" customFormat="1" ht="15" customHeight="1" x14ac:dyDescent="0.4">
      <c r="A17" s="16">
        <v>13</v>
      </c>
      <c r="B17" s="17" t="s">
        <v>458</v>
      </c>
      <c r="C17" s="11" t="s">
        <v>522</v>
      </c>
      <c r="D17" s="11" t="s">
        <v>580</v>
      </c>
      <c r="E17" s="13">
        <f t="shared" si="0"/>
        <v>15000</v>
      </c>
      <c r="F17" s="13">
        <f t="shared" si="1"/>
        <v>15000</v>
      </c>
      <c r="G17" s="13">
        <f t="shared" si="2"/>
        <v>75000</v>
      </c>
      <c r="H17" s="13">
        <f t="shared" si="3"/>
        <v>45000</v>
      </c>
      <c r="I17" s="13">
        <v>150000</v>
      </c>
      <c r="J17" s="18"/>
      <c r="K17" s="32">
        <f t="shared" si="4"/>
        <v>150000</v>
      </c>
      <c r="L17" s="15">
        <v>0</v>
      </c>
      <c r="N17" s="42"/>
    </row>
    <row r="18" spans="1:14" s="16" customFormat="1" ht="15" customHeight="1" x14ac:dyDescent="0.4">
      <c r="A18" s="16">
        <v>14</v>
      </c>
      <c r="B18" s="17" t="s">
        <v>191</v>
      </c>
      <c r="C18" s="11" t="s">
        <v>523</v>
      </c>
      <c r="D18" s="11"/>
      <c r="E18" s="13">
        <f t="shared" si="0"/>
        <v>17505</v>
      </c>
      <c r="F18" s="13">
        <f t="shared" si="1"/>
        <v>17505</v>
      </c>
      <c r="G18" s="13">
        <f t="shared" si="2"/>
        <v>87525</v>
      </c>
      <c r="H18" s="13">
        <f t="shared" si="3"/>
        <v>52515</v>
      </c>
      <c r="I18" s="13">
        <v>175050</v>
      </c>
      <c r="J18" s="18"/>
      <c r="K18" s="32">
        <f t="shared" si="4"/>
        <v>175050</v>
      </c>
      <c r="L18" s="15">
        <v>0</v>
      </c>
      <c r="N18" s="42"/>
    </row>
    <row r="19" spans="1:14" s="16" customFormat="1" ht="15" customHeight="1" x14ac:dyDescent="0.4">
      <c r="A19" s="16">
        <v>15</v>
      </c>
      <c r="B19" s="17" t="s">
        <v>96</v>
      </c>
      <c r="C19" s="11" t="s">
        <v>524</v>
      </c>
      <c r="D19" s="11" t="s">
        <v>57</v>
      </c>
      <c r="E19" s="13">
        <f t="shared" si="0"/>
        <v>35092.056912270004</v>
      </c>
      <c r="F19" s="13">
        <f t="shared" si="1"/>
        <v>139092.05691227</v>
      </c>
      <c r="G19" s="13">
        <f t="shared" si="2"/>
        <v>175460.28456135001</v>
      </c>
      <c r="H19" s="13">
        <f t="shared" si="3"/>
        <v>105276.17073681</v>
      </c>
      <c r="I19" s="13">
        <v>454920.56912270002</v>
      </c>
      <c r="J19" s="18"/>
      <c r="K19" s="32">
        <f t="shared" si="4"/>
        <v>350920.56912270002</v>
      </c>
      <c r="L19" s="15">
        <v>104000</v>
      </c>
      <c r="N19" s="42"/>
    </row>
    <row r="20" spans="1:14" s="16" customFormat="1" ht="15" customHeight="1" x14ac:dyDescent="0.4">
      <c r="A20" s="16">
        <v>16</v>
      </c>
      <c r="B20" s="17" t="s">
        <v>459</v>
      </c>
      <c r="C20" s="11" t="s">
        <v>525</v>
      </c>
      <c r="D20" s="11" t="s">
        <v>97</v>
      </c>
      <c r="E20" s="13">
        <f t="shared" si="0"/>
        <v>12800</v>
      </c>
      <c r="F20" s="13">
        <f t="shared" si="1"/>
        <v>12800</v>
      </c>
      <c r="G20" s="13">
        <f t="shared" si="2"/>
        <v>64000</v>
      </c>
      <c r="H20" s="13">
        <f t="shared" si="3"/>
        <v>38400</v>
      </c>
      <c r="I20" s="13">
        <v>128000</v>
      </c>
      <c r="J20" s="18"/>
      <c r="K20" s="32">
        <f t="shared" si="4"/>
        <v>128000</v>
      </c>
      <c r="L20" s="15">
        <v>0</v>
      </c>
      <c r="N20" s="42"/>
    </row>
    <row r="21" spans="1:14" s="16" customFormat="1" ht="15" customHeight="1" x14ac:dyDescent="0.4">
      <c r="A21" s="16">
        <v>17</v>
      </c>
      <c r="B21" s="10" t="s">
        <v>454</v>
      </c>
      <c r="C21" s="11" t="s">
        <v>526</v>
      </c>
      <c r="D21" s="11" t="s">
        <v>581</v>
      </c>
      <c r="E21" s="13">
        <f t="shared" si="0"/>
        <v>44318.607523390005</v>
      </c>
      <c r="F21" s="13">
        <f t="shared" si="1"/>
        <v>44318.607523390005</v>
      </c>
      <c r="G21" s="13">
        <f t="shared" si="2"/>
        <v>221593.03761694999</v>
      </c>
      <c r="H21" s="13">
        <f t="shared" si="3"/>
        <v>132955.82257016998</v>
      </c>
      <c r="I21" s="13">
        <v>443186.07523389999</v>
      </c>
      <c r="J21" s="14"/>
      <c r="K21" s="32">
        <f t="shared" si="4"/>
        <v>443186.07523389999</v>
      </c>
      <c r="L21" s="15">
        <v>0</v>
      </c>
      <c r="N21" s="42"/>
    </row>
    <row r="22" spans="1:14" s="16" customFormat="1" ht="15" customHeight="1" x14ac:dyDescent="0.4">
      <c r="A22" s="16">
        <v>18</v>
      </c>
      <c r="B22" s="10" t="s">
        <v>193</v>
      </c>
      <c r="C22" s="11" t="s">
        <v>527</v>
      </c>
      <c r="D22" s="11" t="s">
        <v>194</v>
      </c>
      <c r="E22" s="13">
        <f t="shared" si="0"/>
        <v>29124.614343000001</v>
      </c>
      <c r="F22" s="13">
        <f t="shared" si="1"/>
        <v>29124.614343000001</v>
      </c>
      <c r="G22" s="13">
        <f t="shared" si="2"/>
        <v>145623.071715</v>
      </c>
      <c r="H22" s="13">
        <f t="shared" si="3"/>
        <v>87373.843028999996</v>
      </c>
      <c r="I22" s="13">
        <v>291246.14343</v>
      </c>
      <c r="J22" s="14"/>
      <c r="K22" s="32">
        <f t="shared" si="4"/>
        <v>291246.14343</v>
      </c>
      <c r="L22" s="15">
        <v>0</v>
      </c>
      <c r="N22" s="42"/>
    </row>
    <row r="23" spans="1:14" s="16" customFormat="1" ht="15" customHeight="1" x14ac:dyDescent="0.4">
      <c r="A23" s="16">
        <v>19</v>
      </c>
      <c r="B23" s="10" t="s">
        <v>195</v>
      </c>
      <c r="C23" s="11" t="s">
        <v>528</v>
      </c>
      <c r="D23" s="11" t="s">
        <v>15</v>
      </c>
      <c r="E23" s="13">
        <f t="shared" si="0"/>
        <v>40524.586985770002</v>
      </c>
      <c r="F23" s="13">
        <f t="shared" si="1"/>
        <v>154524.58698577</v>
      </c>
      <c r="G23" s="13">
        <f t="shared" si="2"/>
        <v>202622.93492885001</v>
      </c>
      <c r="H23" s="13">
        <f t="shared" si="3"/>
        <v>121573.76095731001</v>
      </c>
      <c r="I23" s="13">
        <v>519245.86985770002</v>
      </c>
      <c r="J23" s="14"/>
      <c r="K23" s="32">
        <f t="shared" si="4"/>
        <v>405245.86985770002</v>
      </c>
      <c r="L23" s="15">
        <v>114000</v>
      </c>
      <c r="N23" s="42"/>
    </row>
    <row r="24" spans="1:14" s="16" customFormat="1" ht="15" customHeight="1" x14ac:dyDescent="0.4">
      <c r="A24" s="16">
        <v>20</v>
      </c>
      <c r="B24" s="17" t="s">
        <v>196</v>
      </c>
      <c r="C24" s="11" t="s">
        <v>529</v>
      </c>
      <c r="D24" s="11" t="s">
        <v>189</v>
      </c>
      <c r="E24" s="13">
        <f t="shared" si="0"/>
        <v>29316.111046000002</v>
      </c>
      <c r="F24" s="13">
        <f t="shared" si="1"/>
        <v>29316.111046000002</v>
      </c>
      <c r="G24" s="13">
        <f t="shared" si="2"/>
        <v>146580.55523</v>
      </c>
      <c r="H24" s="13">
        <f t="shared" si="3"/>
        <v>87948.333138000002</v>
      </c>
      <c r="I24" s="13">
        <v>293161.11046</v>
      </c>
      <c r="J24" s="18"/>
      <c r="K24" s="32">
        <f t="shared" si="4"/>
        <v>293161.11046</v>
      </c>
      <c r="L24" s="15">
        <v>0</v>
      </c>
      <c r="N24" s="42"/>
    </row>
    <row r="25" spans="1:14" s="16" customFormat="1" ht="15" customHeight="1" x14ac:dyDescent="0.4">
      <c r="A25" s="16">
        <v>21</v>
      </c>
      <c r="B25" s="10" t="s">
        <v>197</v>
      </c>
      <c r="C25" s="11" t="s">
        <v>530</v>
      </c>
      <c r="D25" s="11" t="s">
        <v>198</v>
      </c>
      <c r="E25" s="13">
        <f t="shared" si="0"/>
        <v>27830.355241000001</v>
      </c>
      <c r="F25" s="13">
        <f t="shared" si="1"/>
        <v>27830.355241000001</v>
      </c>
      <c r="G25" s="13">
        <f t="shared" si="2"/>
        <v>139151.776205</v>
      </c>
      <c r="H25" s="13">
        <f t="shared" si="3"/>
        <v>83491.065722999992</v>
      </c>
      <c r="I25" s="13">
        <v>278303.55241</v>
      </c>
      <c r="J25" s="14"/>
      <c r="K25" s="32">
        <f t="shared" si="4"/>
        <v>278303.55241</v>
      </c>
      <c r="L25" s="15">
        <v>0</v>
      </c>
      <c r="N25" s="42"/>
    </row>
    <row r="26" spans="1:14" s="16" customFormat="1" ht="15" customHeight="1" x14ac:dyDescent="0.4">
      <c r="A26" s="16">
        <v>22</v>
      </c>
      <c r="B26" s="10" t="s">
        <v>149</v>
      </c>
      <c r="C26" s="11" t="s">
        <v>531</v>
      </c>
      <c r="D26" s="11" t="s">
        <v>581</v>
      </c>
      <c r="E26" s="13">
        <f t="shared" si="0"/>
        <v>30254.12520074</v>
      </c>
      <c r="F26" s="13">
        <f t="shared" si="1"/>
        <v>92294.125200740003</v>
      </c>
      <c r="G26" s="13">
        <f t="shared" si="2"/>
        <v>151270.62600369999</v>
      </c>
      <c r="H26" s="13">
        <f t="shared" si="3"/>
        <v>90762.375602219996</v>
      </c>
      <c r="I26" s="13">
        <v>364581.25200739998</v>
      </c>
      <c r="J26" s="14"/>
      <c r="K26" s="32">
        <f t="shared" si="4"/>
        <v>302541.25200739998</v>
      </c>
      <c r="L26" s="15">
        <v>62040</v>
      </c>
      <c r="N26" s="42"/>
    </row>
    <row r="27" spans="1:14" s="16" customFormat="1" ht="15" customHeight="1" x14ac:dyDescent="0.4">
      <c r="A27" s="16">
        <v>23</v>
      </c>
      <c r="B27" s="17" t="s">
        <v>199</v>
      </c>
      <c r="C27" s="11" t="s">
        <v>532</v>
      </c>
      <c r="D27" s="11" t="s">
        <v>97</v>
      </c>
      <c r="E27" s="13">
        <f t="shared" si="0"/>
        <v>14038.5</v>
      </c>
      <c r="F27" s="13">
        <f t="shared" si="1"/>
        <v>14038.5</v>
      </c>
      <c r="G27" s="13">
        <f t="shared" si="2"/>
        <v>70192.5</v>
      </c>
      <c r="H27" s="13">
        <f t="shared" si="3"/>
        <v>42115.5</v>
      </c>
      <c r="I27" s="13">
        <v>140385</v>
      </c>
      <c r="J27" s="14"/>
      <c r="K27" s="32">
        <f t="shared" si="4"/>
        <v>140385</v>
      </c>
      <c r="L27" s="15">
        <v>0</v>
      </c>
      <c r="N27" s="42"/>
    </row>
    <row r="28" spans="1:14" s="16" customFormat="1" ht="15" customHeight="1" x14ac:dyDescent="0.4">
      <c r="A28" s="16">
        <v>24</v>
      </c>
      <c r="B28" s="10" t="s">
        <v>192</v>
      </c>
      <c r="C28" s="11" t="s">
        <v>533</v>
      </c>
      <c r="D28" s="11" t="s">
        <v>582</v>
      </c>
      <c r="E28" s="13">
        <f t="shared" si="0"/>
        <v>37918.598438400004</v>
      </c>
      <c r="F28" s="13">
        <f t="shared" si="1"/>
        <v>67918.598438400004</v>
      </c>
      <c r="G28" s="13">
        <f t="shared" si="2"/>
        <v>189592.99219200001</v>
      </c>
      <c r="H28" s="13">
        <f t="shared" si="3"/>
        <v>113755.7953152</v>
      </c>
      <c r="I28" s="13">
        <v>409185.98438400001</v>
      </c>
      <c r="J28" s="14"/>
      <c r="K28" s="32">
        <f t="shared" si="4"/>
        <v>379185.98438400001</v>
      </c>
      <c r="L28" s="15">
        <v>30000</v>
      </c>
      <c r="N28" s="42"/>
    </row>
    <row r="29" spans="1:14" s="16" customFormat="1" ht="15" customHeight="1" x14ac:dyDescent="0.4">
      <c r="A29" s="16">
        <v>25</v>
      </c>
      <c r="B29" s="10" t="s">
        <v>150</v>
      </c>
      <c r="C29" s="11" t="s">
        <v>151</v>
      </c>
      <c r="D29" s="11" t="s">
        <v>579</v>
      </c>
      <c r="E29" s="13">
        <f t="shared" si="0"/>
        <v>36209.310354000001</v>
      </c>
      <c r="F29" s="13">
        <f t="shared" si="1"/>
        <v>36209.310354000001</v>
      </c>
      <c r="G29" s="13">
        <f t="shared" si="2"/>
        <v>181046.55176999999</v>
      </c>
      <c r="H29" s="13">
        <f t="shared" si="3"/>
        <v>108627.93106199999</v>
      </c>
      <c r="I29" s="13">
        <v>362093.10353999998</v>
      </c>
      <c r="J29" s="14"/>
      <c r="K29" s="32">
        <f t="shared" si="4"/>
        <v>362093.10353999998</v>
      </c>
      <c r="L29" s="15">
        <v>0</v>
      </c>
      <c r="N29" s="42"/>
    </row>
    <row r="30" spans="1:14" s="16" customFormat="1" ht="15" customHeight="1" x14ac:dyDescent="0.4">
      <c r="A30" s="16">
        <v>26</v>
      </c>
      <c r="B30" s="17" t="s">
        <v>200</v>
      </c>
      <c r="C30" s="11" t="s">
        <v>343</v>
      </c>
      <c r="D30" s="11" t="s">
        <v>97</v>
      </c>
      <c r="E30" s="13">
        <f t="shared" si="0"/>
        <v>16666.7</v>
      </c>
      <c r="F30" s="13">
        <f t="shared" si="1"/>
        <v>16666.7</v>
      </c>
      <c r="G30" s="13">
        <f t="shared" si="2"/>
        <v>83333.5</v>
      </c>
      <c r="H30" s="13">
        <f t="shared" si="3"/>
        <v>50000.1</v>
      </c>
      <c r="I30" s="13">
        <v>166667</v>
      </c>
      <c r="J30" s="14"/>
      <c r="K30" s="32">
        <f t="shared" si="4"/>
        <v>166667</v>
      </c>
      <c r="L30" s="15">
        <v>0</v>
      </c>
      <c r="N30" s="42"/>
    </row>
    <row r="31" spans="1:14" s="16" customFormat="1" ht="15" customHeight="1" x14ac:dyDescent="0.4">
      <c r="A31" s="16">
        <v>27</v>
      </c>
      <c r="B31" s="10" t="s">
        <v>201</v>
      </c>
      <c r="C31" s="11" t="s">
        <v>398</v>
      </c>
      <c r="D31" s="11" t="s">
        <v>583</v>
      </c>
      <c r="E31" s="13">
        <f t="shared" si="0"/>
        <v>41211.047871000002</v>
      </c>
      <c r="F31" s="13">
        <f t="shared" si="1"/>
        <v>41211.047871000002</v>
      </c>
      <c r="G31" s="13">
        <f t="shared" si="2"/>
        <v>206055.239355</v>
      </c>
      <c r="H31" s="13">
        <f t="shared" si="3"/>
        <v>123633.14361299999</v>
      </c>
      <c r="I31" s="13">
        <v>412110.47871</v>
      </c>
      <c r="J31" s="14"/>
      <c r="K31" s="32">
        <f t="shared" si="4"/>
        <v>412110.47871</v>
      </c>
      <c r="L31" s="15">
        <v>0</v>
      </c>
      <c r="N31" s="42"/>
    </row>
    <row r="32" spans="1:14" s="16" customFormat="1" ht="15" customHeight="1" x14ac:dyDescent="0.4">
      <c r="A32" s="16">
        <v>28</v>
      </c>
      <c r="B32" s="10" t="s">
        <v>30</v>
      </c>
      <c r="C32" s="11" t="s">
        <v>31</v>
      </c>
      <c r="D32" s="6" t="s">
        <v>32</v>
      </c>
      <c r="E32" s="13">
        <f t="shared" si="0"/>
        <v>46946.722051000004</v>
      </c>
      <c r="F32" s="13">
        <f t="shared" si="1"/>
        <v>176946.72205099999</v>
      </c>
      <c r="G32" s="13">
        <f t="shared" si="2"/>
        <v>234733.61025500001</v>
      </c>
      <c r="H32" s="13">
        <f t="shared" si="3"/>
        <v>140840.166153</v>
      </c>
      <c r="I32" s="13">
        <v>599467.22051000001</v>
      </c>
      <c r="J32" s="14"/>
      <c r="K32" s="32">
        <f t="shared" si="4"/>
        <v>469467.22051000001</v>
      </c>
      <c r="L32" s="15">
        <v>130000</v>
      </c>
      <c r="N32" s="42"/>
    </row>
    <row r="33" spans="1:14" s="16" customFormat="1" ht="15" customHeight="1" x14ac:dyDescent="0.4">
      <c r="A33" s="16">
        <v>29</v>
      </c>
      <c r="B33" s="10" t="s">
        <v>202</v>
      </c>
      <c r="C33" s="11" t="s">
        <v>363</v>
      </c>
      <c r="D33" s="11" t="s">
        <v>97</v>
      </c>
      <c r="E33" s="13">
        <f t="shared" si="0"/>
        <v>28867.798308810692</v>
      </c>
      <c r="F33" s="13">
        <f t="shared" si="1"/>
        <v>113867.79830881068</v>
      </c>
      <c r="G33" s="13">
        <f t="shared" si="2"/>
        <v>144338.99154405345</v>
      </c>
      <c r="H33" s="13">
        <f t="shared" si="3"/>
        <v>86603.394926432069</v>
      </c>
      <c r="I33" s="13">
        <v>373677.98308810691</v>
      </c>
      <c r="J33" s="14"/>
      <c r="K33" s="32">
        <f t="shared" si="4"/>
        <v>288677.98308810691</v>
      </c>
      <c r="L33" s="15">
        <v>85000</v>
      </c>
      <c r="N33" s="42"/>
    </row>
    <row r="34" spans="1:14" s="16" customFormat="1" ht="15" customHeight="1" x14ac:dyDescent="0.4">
      <c r="A34" s="16">
        <v>30</v>
      </c>
      <c r="B34" s="10" t="s">
        <v>203</v>
      </c>
      <c r="C34" s="11" t="s">
        <v>399</v>
      </c>
      <c r="D34" s="11" t="s">
        <v>583</v>
      </c>
      <c r="E34" s="13">
        <f t="shared" si="0"/>
        <v>36725.9385205</v>
      </c>
      <c r="F34" s="13">
        <f t="shared" si="1"/>
        <v>36725.9385205</v>
      </c>
      <c r="G34" s="13">
        <f t="shared" si="2"/>
        <v>183629.6926025</v>
      </c>
      <c r="H34" s="13">
        <f t="shared" si="3"/>
        <v>110177.8155615</v>
      </c>
      <c r="I34" s="13">
        <v>367259.385205</v>
      </c>
      <c r="J34" s="14"/>
      <c r="K34" s="32">
        <f t="shared" si="4"/>
        <v>367259.385205</v>
      </c>
      <c r="L34" s="15">
        <v>0</v>
      </c>
      <c r="N34" s="42"/>
    </row>
    <row r="35" spans="1:14" s="16" customFormat="1" ht="15" customHeight="1" x14ac:dyDescent="0.4">
      <c r="A35" s="16">
        <v>31</v>
      </c>
      <c r="B35" s="10" t="s">
        <v>123</v>
      </c>
      <c r="C35" s="11" t="s">
        <v>124</v>
      </c>
      <c r="D35" s="11" t="s">
        <v>581</v>
      </c>
      <c r="E35" s="13">
        <f t="shared" si="0"/>
        <v>30204.702269540001</v>
      </c>
      <c r="F35" s="13">
        <f t="shared" si="1"/>
        <v>150204.70226953999</v>
      </c>
      <c r="G35" s="13">
        <f t="shared" si="2"/>
        <v>151023.5113477</v>
      </c>
      <c r="H35" s="13">
        <f t="shared" si="3"/>
        <v>90614.106808619996</v>
      </c>
      <c r="I35" s="13">
        <v>422047.0226954</v>
      </c>
      <c r="J35" s="14"/>
      <c r="K35" s="32">
        <f t="shared" si="4"/>
        <v>302047.0226954</v>
      </c>
      <c r="L35" s="15">
        <v>120000</v>
      </c>
      <c r="N35" s="42"/>
    </row>
    <row r="36" spans="1:14" s="16" customFormat="1" ht="15" customHeight="1" x14ac:dyDescent="0.4">
      <c r="A36" s="16">
        <v>32</v>
      </c>
      <c r="B36" s="10" t="s">
        <v>204</v>
      </c>
      <c r="C36" s="11" t="s">
        <v>453</v>
      </c>
      <c r="D36" s="11" t="s">
        <v>189</v>
      </c>
      <c r="E36" s="13">
        <f t="shared" si="0"/>
        <v>31140.921525000002</v>
      </c>
      <c r="F36" s="13">
        <f t="shared" si="1"/>
        <v>31140.921525000002</v>
      </c>
      <c r="G36" s="13">
        <f t="shared" si="2"/>
        <v>155704.607625</v>
      </c>
      <c r="H36" s="13">
        <f t="shared" si="3"/>
        <v>93422.764574999994</v>
      </c>
      <c r="I36" s="13">
        <v>311409.21525000001</v>
      </c>
      <c r="J36" s="14"/>
      <c r="K36" s="32">
        <f t="shared" si="4"/>
        <v>311409.21525000001</v>
      </c>
      <c r="L36" s="15">
        <v>0</v>
      </c>
      <c r="N36" s="42"/>
    </row>
    <row r="37" spans="1:14" s="16" customFormat="1" ht="15" customHeight="1" x14ac:dyDescent="0.4">
      <c r="A37" s="16">
        <v>33</v>
      </c>
      <c r="B37" s="10" t="s">
        <v>460</v>
      </c>
      <c r="C37" s="11" t="s">
        <v>534</v>
      </c>
      <c r="D37" s="11" t="s">
        <v>582</v>
      </c>
      <c r="E37" s="13">
        <f t="shared" si="0"/>
        <v>17903.569763000003</v>
      </c>
      <c r="F37" s="13">
        <f t="shared" si="1"/>
        <v>17903.569763000003</v>
      </c>
      <c r="G37" s="13">
        <f t="shared" si="2"/>
        <v>89517.848815000005</v>
      </c>
      <c r="H37" s="13">
        <f t="shared" si="3"/>
        <v>53710.709288999999</v>
      </c>
      <c r="I37" s="13">
        <v>179035.69763000001</v>
      </c>
      <c r="J37" s="14"/>
      <c r="K37" s="32">
        <f t="shared" si="4"/>
        <v>179035.69763000001</v>
      </c>
      <c r="L37" s="15">
        <v>0</v>
      </c>
      <c r="N37" s="42"/>
    </row>
    <row r="38" spans="1:14" s="16" customFormat="1" ht="15" customHeight="1" x14ac:dyDescent="0.4">
      <c r="A38" s="16">
        <v>34</v>
      </c>
      <c r="B38" s="17" t="s">
        <v>205</v>
      </c>
      <c r="C38" s="11" t="s">
        <v>344</v>
      </c>
      <c r="D38" s="11" t="s">
        <v>345</v>
      </c>
      <c r="E38" s="13">
        <f t="shared" si="0"/>
        <v>16666.7</v>
      </c>
      <c r="F38" s="13">
        <f t="shared" si="1"/>
        <v>16666.7</v>
      </c>
      <c r="G38" s="13">
        <f t="shared" si="2"/>
        <v>83333.5</v>
      </c>
      <c r="H38" s="13">
        <f t="shared" si="3"/>
        <v>50000.1</v>
      </c>
      <c r="I38" s="13">
        <v>166667</v>
      </c>
      <c r="J38" s="14"/>
      <c r="K38" s="32">
        <f t="shared" si="4"/>
        <v>166667</v>
      </c>
      <c r="L38" s="15">
        <v>0</v>
      </c>
      <c r="N38" s="42"/>
    </row>
    <row r="39" spans="1:14" s="16" customFormat="1" ht="15" customHeight="1" x14ac:dyDescent="0.4">
      <c r="A39" s="16">
        <v>35</v>
      </c>
      <c r="B39" s="7" t="s">
        <v>206</v>
      </c>
      <c r="C39" s="11" t="s">
        <v>400</v>
      </c>
      <c r="D39" s="6" t="s">
        <v>50</v>
      </c>
      <c r="E39" s="13">
        <f t="shared" si="0"/>
        <v>29206.769763000004</v>
      </c>
      <c r="F39" s="13">
        <f t="shared" si="1"/>
        <v>29206.769763000004</v>
      </c>
      <c r="G39" s="13">
        <f t="shared" si="2"/>
        <v>146033.848815</v>
      </c>
      <c r="H39" s="13">
        <f t="shared" si="3"/>
        <v>87620.309288999997</v>
      </c>
      <c r="I39" s="13">
        <v>292067.69763000001</v>
      </c>
      <c r="J39" s="14"/>
      <c r="K39" s="32">
        <f t="shared" si="4"/>
        <v>292067.69763000001</v>
      </c>
      <c r="L39" s="15">
        <v>0</v>
      </c>
      <c r="N39" s="42"/>
    </row>
    <row r="40" spans="1:14" s="16" customFormat="1" ht="15" customHeight="1" x14ac:dyDescent="0.4">
      <c r="A40" s="16">
        <v>36</v>
      </c>
      <c r="B40" s="7" t="s">
        <v>207</v>
      </c>
      <c r="C40" s="11" t="s">
        <v>401</v>
      </c>
      <c r="D40" s="6" t="s">
        <v>189</v>
      </c>
      <c r="E40" s="13">
        <f t="shared" si="0"/>
        <v>37827.369763000002</v>
      </c>
      <c r="F40" s="13">
        <f t="shared" si="1"/>
        <v>37827.369763000002</v>
      </c>
      <c r="G40" s="13">
        <f t="shared" si="2"/>
        <v>189136.848815</v>
      </c>
      <c r="H40" s="13">
        <f t="shared" si="3"/>
        <v>113482.109289</v>
      </c>
      <c r="I40" s="13">
        <v>378273.69763000001</v>
      </c>
      <c r="J40" s="14"/>
      <c r="K40" s="32">
        <f t="shared" si="4"/>
        <v>378273.69763000001</v>
      </c>
      <c r="L40" s="15">
        <v>0</v>
      </c>
      <c r="N40" s="42"/>
    </row>
    <row r="41" spans="1:14" s="16" customFormat="1" ht="15" customHeight="1" x14ac:dyDescent="0.4">
      <c r="A41" s="16">
        <v>37</v>
      </c>
      <c r="B41" s="7" t="s">
        <v>69</v>
      </c>
      <c r="C41" s="11" t="s">
        <v>70</v>
      </c>
      <c r="D41" s="6" t="s">
        <v>60</v>
      </c>
      <c r="E41" s="13">
        <f t="shared" si="0"/>
        <v>43555.777934240003</v>
      </c>
      <c r="F41" s="13">
        <f t="shared" si="1"/>
        <v>93555.777934240003</v>
      </c>
      <c r="G41" s="13">
        <f t="shared" si="2"/>
        <v>217778.88967120001</v>
      </c>
      <c r="H41" s="13">
        <f t="shared" si="3"/>
        <v>130667.33380272001</v>
      </c>
      <c r="I41" s="13">
        <v>485557.77934240003</v>
      </c>
      <c r="J41" s="14"/>
      <c r="K41" s="32">
        <f t="shared" si="4"/>
        <v>435557.77934240003</v>
      </c>
      <c r="L41" s="15">
        <v>50000</v>
      </c>
      <c r="N41" s="42"/>
    </row>
    <row r="42" spans="1:14" s="16" customFormat="1" ht="15" customHeight="1" x14ac:dyDescent="0.4">
      <c r="A42" s="16">
        <v>38</v>
      </c>
      <c r="B42" s="17" t="s">
        <v>208</v>
      </c>
      <c r="C42" s="11" t="s">
        <v>346</v>
      </c>
      <c r="D42" s="11" t="s">
        <v>345</v>
      </c>
      <c r="E42" s="13">
        <f t="shared" si="0"/>
        <v>16666.7</v>
      </c>
      <c r="F42" s="13">
        <f t="shared" si="1"/>
        <v>16666.7</v>
      </c>
      <c r="G42" s="13">
        <f t="shared" si="2"/>
        <v>83333.5</v>
      </c>
      <c r="H42" s="13">
        <f t="shared" si="3"/>
        <v>50000.1</v>
      </c>
      <c r="I42" s="13">
        <v>166667</v>
      </c>
      <c r="J42" s="14"/>
      <c r="K42" s="32">
        <f t="shared" si="4"/>
        <v>166667</v>
      </c>
      <c r="L42" s="15">
        <v>0</v>
      </c>
      <c r="N42" s="42"/>
    </row>
    <row r="43" spans="1:14" s="16" customFormat="1" ht="15" customHeight="1" x14ac:dyDescent="0.4">
      <c r="A43" s="16">
        <v>39</v>
      </c>
      <c r="B43" s="7" t="s">
        <v>461</v>
      </c>
      <c r="C43" s="11" t="s">
        <v>489</v>
      </c>
      <c r="D43" s="6" t="s">
        <v>579</v>
      </c>
      <c r="E43" s="13">
        <f t="shared" si="0"/>
        <v>12772.2</v>
      </c>
      <c r="F43" s="13">
        <f t="shared" si="1"/>
        <v>12772.2</v>
      </c>
      <c r="G43" s="13">
        <f t="shared" si="2"/>
        <v>63861</v>
      </c>
      <c r="H43" s="13">
        <f t="shared" si="3"/>
        <v>38316.6</v>
      </c>
      <c r="I43" s="13">
        <v>127722</v>
      </c>
      <c r="J43" s="14"/>
      <c r="K43" s="32">
        <f t="shared" si="4"/>
        <v>127722</v>
      </c>
      <c r="L43" s="15">
        <v>0</v>
      </c>
      <c r="N43" s="42"/>
    </row>
    <row r="44" spans="1:14" s="16" customFormat="1" ht="15" customHeight="1" x14ac:dyDescent="0.4">
      <c r="A44" s="16">
        <v>40</v>
      </c>
      <c r="B44" s="7" t="s">
        <v>209</v>
      </c>
      <c r="C44" s="11" t="s">
        <v>402</v>
      </c>
      <c r="D44" s="11" t="s">
        <v>582</v>
      </c>
      <c r="E44" s="13">
        <f t="shared" si="0"/>
        <v>24775.61764</v>
      </c>
      <c r="F44" s="13">
        <f t="shared" si="1"/>
        <v>24775.61764</v>
      </c>
      <c r="G44" s="13">
        <f t="shared" si="2"/>
        <v>123878.0882</v>
      </c>
      <c r="H44" s="13">
        <f t="shared" si="3"/>
        <v>74326.85291999999</v>
      </c>
      <c r="I44" s="13">
        <v>247756.1764</v>
      </c>
      <c r="J44" s="14"/>
      <c r="K44" s="32">
        <f t="shared" si="4"/>
        <v>247756.1764</v>
      </c>
      <c r="L44" s="15">
        <v>0</v>
      </c>
      <c r="N44" s="42"/>
    </row>
    <row r="45" spans="1:14" s="16" customFormat="1" ht="15" customHeight="1" x14ac:dyDescent="0.4">
      <c r="A45" s="16">
        <v>41</v>
      </c>
      <c r="B45" s="17" t="s">
        <v>210</v>
      </c>
      <c r="C45" s="11" t="s">
        <v>347</v>
      </c>
      <c r="D45" s="11" t="s">
        <v>345</v>
      </c>
      <c r="E45" s="13">
        <f t="shared" si="0"/>
        <v>16666.7</v>
      </c>
      <c r="F45" s="13">
        <f t="shared" si="1"/>
        <v>16666.7</v>
      </c>
      <c r="G45" s="13">
        <f t="shared" si="2"/>
        <v>83333.5</v>
      </c>
      <c r="H45" s="13">
        <f t="shared" si="3"/>
        <v>50000.1</v>
      </c>
      <c r="I45" s="13">
        <v>166667</v>
      </c>
      <c r="J45" s="14"/>
      <c r="K45" s="32">
        <f t="shared" si="4"/>
        <v>166667</v>
      </c>
      <c r="L45" s="15">
        <v>0</v>
      </c>
      <c r="N45" s="42"/>
    </row>
    <row r="46" spans="1:14" s="16" customFormat="1" ht="15" customHeight="1" x14ac:dyDescent="0.4">
      <c r="A46" s="16">
        <v>42</v>
      </c>
      <c r="B46" s="7" t="s">
        <v>462</v>
      </c>
      <c r="C46" s="11" t="s">
        <v>490</v>
      </c>
      <c r="D46" s="6" t="s">
        <v>579</v>
      </c>
      <c r="E46" s="13">
        <f t="shared" si="0"/>
        <v>12772.2</v>
      </c>
      <c r="F46" s="13">
        <f t="shared" si="1"/>
        <v>12772.2</v>
      </c>
      <c r="G46" s="13">
        <f t="shared" si="2"/>
        <v>63861</v>
      </c>
      <c r="H46" s="13">
        <f t="shared" si="3"/>
        <v>38316.6</v>
      </c>
      <c r="I46" s="13">
        <v>127722</v>
      </c>
      <c r="J46" s="14"/>
      <c r="K46" s="32">
        <f t="shared" si="4"/>
        <v>127722</v>
      </c>
      <c r="L46" s="15">
        <v>0</v>
      </c>
      <c r="N46" s="42"/>
    </row>
    <row r="47" spans="1:14" s="16" customFormat="1" ht="15" customHeight="1" x14ac:dyDescent="0.4">
      <c r="A47" s="16">
        <v>43</v>
      </c>
      <c r="B47" s="19" t="s">
        <v>599</v>
      </c>
      <c r="C47" s="20" t="s">
        <v>608</v>
      </c>
      <c r="D47" s="20" t="s">
        <v>618</v>
      </c>
      <c r="E47" s="13">
        <f t="shared" si="0"/>
        <v>12415</v>
      </c>
      <c r="F47" s="13">
        <f t="shared" si="1"/>
        <v>12415</v>
      </c>
      <c r="G47" s="13">
        <f t="shared" si="2"/>
        <v>62075</v>
      </c>
      <c r="H47" s="13">
        <f t="shared" si="3"/>
        <v>37245</v>
      </c>
      <c r="I47" s="13">
        <v>124150</v>
      </c>
      <c r="J47" s="14"/>
      <c r="K47" s="32">
        <f t="shared" si="4"/>
        <v>124150</v>
      </c>
      <c r="L47" s="15">
        <v>0</v>
      </c>
      <c r="N47" s="42"/>
    </row>
    <row r="48" spans="1:14" s="16" customFormat="1" ht="15" customHeight="1" x14ac:dyDescent="0.4">
      <c r="A48" s="16">
        <v>44</v>
      </c>
      <c r="B48" s="8" t="s">
        <v>211</v>
      </c>
      <c r="C48" s="11" t="s">
        <v>364</v>
      </c>
      <c r="D48" s="6" t="s">
        <v>21</v>
      </c>
      <c r="E48" s="13">
        <f t="shared" si="0"/>
        <v>26549.533627584322</v>
      </c>
      <c r="F48" s="13">
        <f t="shared" si="1"/>
        <v>76549.533627584315</v>
      </c>
      <c r="G48" s="13">
        <f t="shared" si="2"/>
        <v>132747.6681379216</v>
      </c>
      <c r="H48" s="13">
        <f t="shared" si="3"/>
        <v>79648.600882752959</v>
      </c>
      <c r="I48" s="13">
        <v>315495.3362758432</v>
      </c>
      <c r="J48" s="14"/>
      <c r="K48" s="32">
        <f t="shared" si="4"/>
        <v>265495.3362758432</v>
      </c>
      <c r="L48" s="15">
        <v>50000</v>
      </c>
      <c r="N48" s="42"/>
    </row>
    <row r="49" spans="1:14" s="16" customFormat="1" ht="15" customHeight="1" x14ac:dyDescent="0.4">
      <c r="A49" s="16">
        <v>45</v>
      </c>
      <c r="B49" s="7" t="s">
        <v>212</v>
      </c>
      <c r="C49" s="11" t="s">
        <v>365</v>
      </c>
      <c r="D49" s="11" t="s">
        <v>24</v>
      </c>
      <c r="E49" s="13">
        <f t="shared" si="0"/>
        <v>48185.176049131624</v>
      </c>
      <c r="F49" s="13">
        <f t="shared" si="1"/>
        <v>48185.176049131624</v>
      </c>
      <c r="G49" s="13">
        <f t="shared" si="2"/>
        <v>240925.8802456581</v>
      </c>
      <c r="H49" s="13">
        <f t="shared" si="3"/>
        <v>144555.52814739486</v>
      </c>
      <c r="I49" s="13">
        <v>481851.76049131621</v>
      </c>
      <c r="J49" s="14"/>
      <c r="K49" s="32">
        <f t="shared" si="4"/>
        <v>481851.76049131621</v>
      </c>
      <c r="L49" s="15">
        <v>0</v>
      </c>
      <c r="N49" s="42"/>
    </row>
    <row r="50" spans="1:14" s="16" customFormat="1" ht="15" customHeight="1" x14ac:dyDescent="0.4">
      <c r="A50" s="16">
        <v>46</v>
      </c>
      <c r="B50" s="7" t="s">
        <v>22</v>
      </c>
      <c r="C50" s="11" t="s">
        <v>23</v>
      </c>
      <c r="D50" s="6" t="s">
        <v>24</v>
      </c>
      <c r="E50" s="13">
        <f t="shared" si="0"/>
        <v>43592.267122549994</v>
      </c>
      <c r="F50" s="13">
        <f t="shared" si="1"/>
        <v>221592.26712254999</v>
      </c>
      <c r="G50" s="13">
        <f t="shared" si="2"/>
        <v>217961.33561274997</v>
      </c>
      <c r="H50" s="13">
        <f t="shared" si="3"/>
        <v>130776.80136764998</v>
      </c>
      <c r="I50" s="13">
        <v>613922.67122549994</v>
      </c>
      <c r="J50" s="14"/>
      <c r="K50" s="32">
        <f t="shared" si="4"/>
        <v>435922.67122549994</v>
      </c>
      <c r="L50" s="15">
        <v>178000</v>
      </c>
      <c r="N50" s="42"/>
    </row>
    <row r="51" spans="1:14" s="16" customFormat="1" ht="15" customHeight="1" x14ac:dyDescent="0.4">
      <c r="A51" s="16">
        <v>47</v>
      </c>
      <c r="B51" s="7" t="s">
        <v>153</v>
      </c>
      <c r="C51" s="11" t="s">
        <v>154</v>
      </c>
      <c r="D51" s="6" t="s">
        <v>60</v>
      </c>
      <c r="E51" s="13">
        <f t="shared" si="0"/>
        <v>33207.353277000002</v>
      </c>
      <c r="F51" s="13">
        <f t="shared" si="1"/>
        <v>63207.353277000002</v>
      </c>
      <c r="G51" s="13">
        <f t="shared" si="2"/>
        <v>166036.766385</v>
      </c>
      <c r="H51" s="13">
        <f t="shared" si="3"/>
        <v>99622.059830999991</v>
      </c>
      <c r="I51" s="13">
        <v>362073.53276999999</v>
      </c>
      <c r="J51" s="14"/>
      <c r="K51" s="32">
        <f t="shared" si="4"/>
        <v>332073.53276999999</v>
      </c>
      <c r="L51" s="15">
        <v>30000</v>
      </c>
      <c r="N51" s="42"/>
    </row>
    <row r="52" spans="1:14" s="16" customFormat="1" ht="15" customHeight="1" x14ac:dyDescent="0.4">
      <c r="A52" s="16">
        <v>48</v>
      </c>
      <c r="B52" s="10" t="s">
        <v>463</v>
      </c>
      <c r="C52" s="11" t="s">
        <v>491</v>
      </c>
      <c r="D52" s="11" t="s">
        <v>579</v>
      </c>
      <c r="E52" s="13">
        <f t="shared" si="0"/>
        <v>12772.2</v>
      </c>
      <c r="F52" s="13">
        <f t="shared" si="1"/>
        <v>12772.2</v>
      </c>
      <c r="G52" s="13">
        <f t="shared" si="2"/>
        <v>63861</v>
      </c>
      <c r="H52" s="13">
        <f t="shared" si="3"/>
        <v>38316.6</v>
      </c>
      <c r="I52" s="13">
        <v>127722</v>
      </c>
      <c r="J52" s="14"/>
      <c r="K52" s="32">
        <f t="shared" si="4"/>
        <v>127722</v>
      </c>
      <c r="L52" s="15">
        <v>0</v>
      </c>
      <c r="N52" s="42"/>
    </row>
    <row r="53" spans="1:14" s="16" customFormat="1" ht="15" customHeight="1" x14ac:dyDescent="0.4">
      <c r="A53" s="16">
        <v>49</v>
      </c>
      <c r="B53" s="10" t="s">
        <v>100</v>
      </c>
      <c r="C53" s="11" t="s">
        <v>101</v>
      </c>
      <c r="D53" s="11" t="s">
        <v>102</v>
      </c>
      <c r="E53" s="13">
        <f t="shared" si="0"/>
        <v>38017.365879999998</v>
      </c>
      <c r="F53" s="13">
        <f t="shared" si="1"/>
        <v>108017.36588</v>
      </c>
      <c r="G53" s="13">
        <f t="shared" si="2"/>
        <v>190086.82939999999</v>
      </c>
      <c r="H53" s="13">
        <f t="shared" si="3"/>
        <v>114052.09763999999</v>
      </c>
      <c r="I53" s="13">
        <v>450173.65879999998</v>
      </c>
      <c r="J53" s="14"/>
      <c r="K53" s="32">
        <f t="shared" si="4"/>
        <v>380173.65879999998</v>
      </c>
      <c r="L53" s="15">
        <v>70000</v>
      </c>
      <c r="N53" s="42"/>
    </row>
    <row r="54" spans="1:14" s="16" customFormat="1" ht="15" customHeight="1" x14ac:dyDescent="0.4">
      <c r="A54" s="16">
        <v>50</v>
      </c>
      <c r="B54" s="10" t="s">
        <v>213</v>
      </c>
      <c r="C54" s="11" t="s">
        <v>403</v>
      </c>
      <c r="D54" s="11" t="s">
        <v>584</v>
      </c>
      <c r="E54" s="13">
        <f t="shared" si="0"/>
        <v>43279.831880000005</v>
      </c>
      <c r="F54" s="13">
        <f t="shared" si="1"/>
        <v>43279.831880000005</v>
      </c>
      <c r="G54" s="13">
        <f t="shared" si="2"/>
        <v>216399.1594</v>
      </c>
      <c r="H54" s="13">
        <f t="shared" si="3"/>
        <v>129839.49563999999</v>
      </c>
      <c r="I54" s="13">
        <v>432798.31880000001</v>
      </c>
      <c r="J54" s="14"/>
      <c r="K54" s="32">
        <f t="shared" si="4"/>
        <v>432798.31880000001</v>
      </c>
      <c r="L54" s="15">
        <v>0</v>
      </c>
      <c r="N54" s="42"/>
    </row>
    <row r="55" spans="1:14" s="16" customFormat="1" ht="15" customHeight="1" x14ac:dyDescent="0.4">
      <c r="A55" s="16">
        <v>51</v>
      </c>
      <c r="B55" s="10" t="s">
        <v>214</v>
      </c>
      <c r="C55" s="11" t="s">
        <v>404</v>
      </c>
      <c r="D55" s="11" t="s">
        <v>215</v>
      </c>
      <c r="E55" s="13">
        <f t="shared" si="0"/>
        <v>35403.403400000003</v>
      </c>
      <c r="F55" s="13">
        <f t="shared" si="1"/>
        <v>35403.403400000003</v>
      </c>
      <c r="G55" s="13">
        <f t="shared" si="2"/>
        <v>177017.01699999999</v>
      </c>
      <c r="H55" s="13">
        <f t="shared" si="3"/>
        <v>106210.21019999999</v>
      </c>
      <c r="I55" s="13">
        <v>354034.03399999999</v>
      </c>
      <c r="J55" s="14"/>
      <c r="K55" s="32">
        <f t="shared" si="4"/>
        <v>354034.03399999999</v>
      </c>
      <c r="L55" s="15">
        <v>0</v>
      </c>
      <c r="N55" s="42"/>
    </row>
    <row r="56" spans="1:14" s="16" customFormat="1" ht="15" customHeight="1" x14ac:dyDescent="0.4">
      <c r="A56" s="16">
        <v>52</v>
      </c>
      <c r="B56" s="19" t="s">
        <v>600</v>
      </c>
      <c r="C56" s="20" t="s">
        <v>609</v>
      </c>
      <c r="D56" s="20" t="s">
        <v>618</v>
      </c>
      <c r="E56" s="13">
        <f t="shared" si="0"/>
        <v>14038.5</v>
      </c>
      <c r="F56" s="13">
        <f t="shared" si="1"/>
        <v>14038.5</v>
      </c>
      <c r="G56" s="13">
        <f t="shared" si="2"/>
        <v>70192.5</v>
      </c>
      <c r="H56" s="13">
        <f t="shared" si="3"/>
        <v>42115.5</v>
      </c>
      <c r="I56" s="13">
        <v>140385</v>
      </c>
      <c r="J56" s="14"/>
      <c r="K56" s="32">
        <f t="shared" si="4"/>
        <v>140385</v>
      </c>
      <c r="L56" s="15">
        <v>0</v>
      </c>
      <c r="N56" s="42"/>
    </row>
    <row r="57" spans="1:14" s="16" customFormat="1" ht="15" customHeight="1" x14ac:dyDescent="0.4">
      <c r="A57" s="16">
        <v>53</v>
      </c>
      <c r="B57" s="10" t="s">
        <v>216</v>
      </c>
      <c r="C57" s="11" t="s">
        <v>405</v>
      </c>
      <c r="D57" s="11" t="s">
        <v>215</v>
      </c>
      <c r="E57" s="13">
        <f t="shared" si="0"/>
        <v>31658.731880000003</v>
      </c>
      <c r="F57" s="13">
        <f t="shared" si="1"/>
        <v>31658.731880000003</v>
      </c>
      <c r="G57" s="13">
        <f t="shared" si="2"/>
        <v>158293.6594</v>
      </c>
      <c r="H57" s="13">
        <f t="shared" si="3"/>
        <v>94976.195640000005</v>
      </c>
      <c r="I57" s="13">
        <v>316587.31880000001</v>
      </c>
      <c r="J57" s="14"/>
      <c r="K57" s="32">
        <f t="shared" si="4"/>
        <v>316587.31880000001</v>
      </c>
      <c r="L57" s="15">
        <v>0</v>
      </c>
      <c r="N57" s="42"/>
    </row>
    <row r="58" spans="1:14" s="16" customFormat="1" ht="15" customHeight="1" x14ac:dyDescent="0.4">
      <c r="A58" s="16">
        <v>54</v>
      </c>
      <c r="B58" s="10" t="s">
        <v>217</v>
      </c>
      <c r="C58" s="11" t="s">
        <v>366</v>
      </c>
      <c r="D58" s="11" t="s">
        <v>127</v>
      </c>
      <c r="E58" s="13">
        <f t="shared" si="0"/>
        <v>27922.340893892208</v>
      </c>
      <c r="F58" s="13">
        <f t="shared" si="1"/>
        <v>122922.34089389221</v>
      </c>
      <c r="G58" s="13">
        <f t="shared" si="2"/>
        <v>139611.70446946102</v>
      </c>
      <c r="H58" s="13">
        <f t="shared" si="3"/>
        <v>83767.022681676608</v>
      </c>
      <c r="I58" s="13">
        <v>374223.40893892205</v>
      </c>
      <c r="J58" s="14"/>
      <c r="K58" s="32">
        <f t="shared" si="4"/>
        <v>279223.40893892205</v>
      </c>
      <c r="L58" s="15">
        <v>95000</v>
      </c>
      <c r="N58" s="42"/>
    </row>
    <row r="59" spans="1:14" s="16" customFormat="1" ht="15" customHeight="1" x14ac:dyDescent="0.4">
      <c r="A59" s="16">
        <v>55</v>
      </c>
      <c r="B59" s="10" t="s">
        <v>218</v>
      </c>
      <c r="C59" s="11" t="s">
        <v>535</v>
      </c>
      <c r="D59" s="11" t="s">
        <v>15</v>
      </c>
      <c r="E59" s="13">
        <f t="shared" si="0"/>
        <v>39500.663119280005</v>
      </c>
      <c r="F59" s="13">
        <f t="shared" si="1"/>
        <v>164500.66311928001</v>
      </c>
      <c r="G59" s="13">
        <f t="shared" si="2"/>
        <v>197503.3155964</v>
      </c>
      <c r="H59" s="13">
        <f t="shared" si="3"/>
        <v>118501.98935783999</v>
      </c>
      <c r="I59" s="13">
        <v>520006.63119280001</v>
      </c>
      <c r="J59" s="14"/>
      <c r="K59" s="32">
        <f t="shared" si="4"/>
        <v>395006.63119280001</v>
      </c>
      <c r="L59" s="15">
        <v>125000</v>
      </c>
      <c r="N59" s="42"/>
    </row>
    <row r="60" spans="1:14" s="16" customFormat="1" ht="15" customHeight="1" x14ac:dyDescent="0.4">
      <c r="A60" s="16">
        <v>56</v>
      </c>
      <c r="B60" s="10" t="s">
        <v>56</v>
      </c>
      <c r="C60" s="11" t="s">
        <v>536</v>
      </c>
      <c r="D60" s="11" t="s">
        <v>57</v>
      </c>
      <c r="E60" s="13">
        <f t="shared" si="0"/>
        <v>36173.820460000003</v>
      </c>
      <c r="F60" s="13">
        <f t="shared" si="1"/>
        <v>196173.82046000002</v>
      </c>
      <c r="G60" s="13">
        <f t="shared" si="2"/>
        <v>180869.1023</v>
      </c>
      <c r="H60" s="13">
        <f t="shared" si="3"/>
        <v>108521.46137999999</v>
      </c>
      <c r="I60" s="13">
        <v>521738.2046</v>
      </c>
      <c r="J60" s="14"/>
      <c r="K60" s="32">
        <f t="shared" si="4"/>
        <v>361738.2046</v>
      </c>
      <c r="L60" s="15">
        <v>160000</v>
      </c>
      <c r="N60" s="42"/>
    </row>
    <row r="61" spans="1:14" s="16" customFormat="1" ht="15" customHeight="1" x14ac:dyDescent="0.4">
      <c r="A61" s="16">
        <v>57</v>
      </c>
      <c r="B61" s="19" t="s">
        <v>601</v>
      </c>
      <c r="C61" s="20" t="s">
        <v>610</v>
      </c>
      <c r="D61" s="20" t="s">
        <v>618</v>
      </c>
      <c r="E61" s="13">
        <f t="shared" si="0"/>
        <v>14038.5</v>
      </c>
      <c r="F61" s="13">
        <f t="shared" si="1"/>
        <v>14038.5</v>
      </c>
      <c r="G61" s="13">
        <f t="shared" si="2"/>
        <v>70192.5</v>
      </c>
      <c r="H61" s="13">
        <f t="shared" si="3"/>
        <v>42115.5</v>
      </c>
      <c r="I61" s="13">
        <v>140385</v>
      </c>
      <c r="J61" s="14"/>
      <c r="K61" s="32">
        <f t="shared" si="4"/>
        <v>140385</v>
      </c>
      <c r="L61" s="15">
        <v>0</v>
      </c>
      <c r="N61" s="42"/>
    </row>
    <row r="62" spans="1:14" s="16" customFormat="1" ht="15" customHeight="1" x14ac:dyDescent="0.4">
      <c r="A62" s="16">
        <v>58</v>
      </c>
      <c r="B62" s="10" t="s">
        <v>464</v>
      </c>
      <c r="C62" s="11" t="s">
        <v>492</v>
      </c>
      <c r="D62" s="11" t="s">
        <v>579</v>
      </c>
      <c r="E62" s="13">
        <f t="shared" si="0"/>
        <v>12772.2</v>
      </c>
      <c r="F62" s="13">
        <f t="shared" si="1"/>
        <v>12772.2</v>
      </c>
      <c r="G62" s="13">
        <f t="shared" si="2"/>
        <v>63861</v>
      </c>
      <c r="H62" s="13">
        <f t="shared" si="3"/>
        <v>38316.6</v>
      </c>
      <c r="I62" s="13">
        <v>127722</v>
      </c>
      <c r="J62" s="14"/>
      <c r="K62" s="32">
        <f t="shared" si="4"/>
        <v>127722</v>
      </c>
      <c r="L62" s="15">
        <v>0</v>
      </c>
      <c r="N62" s="42"/>
    </row>
    <row r="63" spans="1:14" s="16" customFormat="1" ht="15" customHeight="1" x14ac:dyDescent="0.4">
      <c r="A63" s="16">
        <v>59</v>
      </c>
      <c r="B63" s="10" t="s">
        <v>465</v>
      </c>
      <c r="C63" s="11" t="s">
        <v>493</v>
      </c>
      <c r="D63" s="11" t="s">
        <v>579</v>
      </c>
      <c r="E63" s="13">
        <f t="shared" si="0"/>
        <v>12772.2</v>
      </c>
      <c r="F63" s="13">
        <f t="shared" si="1"/>
        <v>12772.2</v>
      </c>
      <c r="G63" s="13">
        <f t="shared" si="2"/>
        <v>63861</v>
      </c>
      <c r="H63" s="13">
        <f t="shared" si="3"/>
        <v>38316.6</v>
      </c>
      <c r="I63" s="13">
        <v>127722</v>
      </c>
      <c r="J63" s="14"/>
      <c r="K63" s="32">
        <f t="shared" si="4"/>
        <v>127722</v>
      </c>
      <c r="L63" s="15">
        <v>0</v>
      </c>
      <c r="N63" s="42"/>
    </row>
    <row r="64" spans="1:14" s="16" customFormat="1" ht="15" customHeight="1" x14ac:dyDescent="0.4">
      <c r="A64" s="16">
        <v>60</v>
      </c>
      <c r="B64" s="10" t="s">
        <v>87</v>
      </c>
      <c r="C64" s="11" t="s">
        <v>88</v>
      </c>
      <c r="D64" s="11" t="s">
        <v>585</v>
      </c>
      <c r="E64" s="13">
        <f t="shared" si="0"/>
        <v>36267.846589000001</v>
      </c>
      <c r="F64" s="13">
        <f t="shared" si="1"/>
        <v>136267.84658899999</v>
      </c>
      <c r="G64" s="13">
        <f t="shared" si="2"/>
        <v>181339.232945</v>
      </c>
      <c r="H64" s="13">
        <f t="shared" si="3"/>
        <v>108803.53976699999</v>
      </c>
      <c r="I64" s="13">
        <v>462678.46588999999</v>
      </c>
      <c r="J64" s="14"/>
      <c r="K64" s="32">
        <f t="shared" si="4"/>
        <v>362678.46588999999</v>
      </c>
      <c r="L64" s="15">
        <v>100000</v>
      </c>
      <c r="N64" s="42"/>
    </row>
    <row r="65" spans="1:14" s="16" customFormat="1" ht="15" customHeight="1" x14ac:dyDescent="0.4">
      <c r="A65" s="16">
        <v>61</v>
      </c>
      <c r="B65" s="10" t="s">
        <v>174</v>
      </c>
      <c r="C65" s="11" t="s">
        <v>537</v>
      </c>
      <c r="D65" s="11" t="s">
        <v>89</v>
      </c>
      <c r="E65" s="13">
        <f t="shared" si="0"/>
        <v>18610.026000000002</v>
      </c>
      <c r="F65" s="13">
        <f t="shared" si="1"/>
        <v>107610.026</v>
      </c>
      <c r="G65" s="13">
        <f t="shared" si="2"/>
        <v>93050.13</v>
      </c>
      <c r="H65" s="13">
        <f t="shared" si="3"/>
        <v>55830.078000000001</v>
      </c>
      <c r="I65" s="13">
        <v>275100.26</v>
      </c>
      <c r="J65" s="14"/>
      <c r="K65" s="32">
        <f t="shared" si="4"/>
        <v>186100.26</v>
      </c>
      <c r="L65" s="15">
        <v>89000</v>
      </c>
      <c r="N65" s="42"/>
    </row>
    <row r="66" spans="1:14" s="16" customFormat="1" ht="15" customHeight="1" x14ac:dyDescent="0.4">
      <c r="A66" s="16">
        <v>62</v>
      </c>
      <c r="B66" s="10" t="s">
        <v>219</v>
      </c>
      <c r="C66" s="11" t="s">
        <v>367</v>
      </c>
      <c r="D66" s="11" t="s">
        <v>15</v>
      </c>
      <c r="E66" s="13">
        <f t="shared" si="0"/>
        <v>29596.783618544374</v>
      </c>
      <c r="F66" s="13">
        <f t="shared" si="1"/>
        <v>74596.783618544374</v>
      </c>
      <c r="G66" s="13">
        <f t="shared" si="2"/>
        <v>147983.91809272187</v>
      </c>
      <c r="H66" s="13">
        <f t="shared" si="3"/>
        <v>88790.350855633122</v>
      </c>
      <c r="I66" s="13">
        <v>340967.83618544374</v>
      </c>
      <c r="J66" s="14"/>
      <c r="K66" s="32">
        <f t="shared" si="4"/>
        <v>295967.83618544374</v>
      </c>
      <c r="L66" s="15">
        <v>45000</v>
      </c>
      <c r="N66" s="42"/>
    </row>
    <row r="67" spans="1:14" s="16" customFormat="1" ht="15" customHeight="1" x14ac:dyDescent="0.4">
      <c r="A67" s="16">
        <v>63</v>
      </c>
      <c r="B67" s="10" t="s">
        <v>155</v>
      </c>
      <c r="C67" s="11" t="s">
        <v>156</v>
      </c>
      <c r="D67" s="11" t="s">
        <v>582</v>
      </c>
      <c r="E67" s="13">
        <f t="shared" si="0"/>
        <v>32475.521433820002</v>
      </c>
      <c r="F67" s="13">
        <f t="shared" si="1"/>
        <v>70475.521433820002</v>
      </c>
      <c r="G67" s="13">
        <f t="shared" si="2"/>
        <v>162377.6071691</v>
      </c>
      <c r="H67" s="13">
        <f t="shared" si="3"/>
        <v>97426.564301459992</v>
      </c>
      <c r="I67" s="13">
        <v>362755.21433819999</v>
      </c>
      <c r="J67" s="14"/>
      <c r="K67" s="32">
        <f t="shared" si="4"/>
        <v>324755.21433819999</v>
      </c>
      <c r="L67" s="15">
        <v>38000</v>
      </c>
      <c r="N67" s="42"/>
    </row>
    <row r="68" spans="1:14" s="16" customFormat="1" ht="15" customHeight="1" x14ac:dyDescent="0.4">
      <c r="A68" s="16">
        <v>64</v>
      </c>
      <c r="B68" s="10" t="s">
        <v>220</v>
      </c>
      <c r="C68" s="11" t="s">
        <v>368</v>
      </c>
      <c r="D68" s="11" t="s">
        <v>21</v>
      </c>
      <c r="E68" s="13">
        <f t="shared" si="0"/>
        <v>26482.033916475004</v>
      </c>
      <c r="F68" s="13">
        <f t="shared" si="1"/>
        <v>72482.033916475004</v>
      </c>
      <c r="G68" s="13">
        <f t="shared" si="2"/>
        <v>132410.16958237501</v>
      </c>
      <c r="H68" s="13">
        <f t="shared" si="3"/>
        <v>79446.101749424997</v>
      </c>
      <c r="I68" s="13">
        <v>310820.33916475001</v>
      </c>
      <c r="J68" s="14"/>
      <c r="K68" s="32">
        <f t="shared" si="4"/>
        <v>264820.33916475001</v>
      </c>
      <c r="L68" s="15">
        <v>46000</v>
      </c>
      <c r="N68" s="42"/>
    </row>
    <row r="69" spans="1:14" s="16" customFormat="1" ht="15" customHeight="1" x14ac:dyDescent="0.4">
      <c r="A69" s="16">
        <v>65</v>
      </c>
      <c r="B69" s="10" t="s">
        <v>74</v>
      </c>
      <c r="C69" s="11" t="s">
        <v>75</v>
      </c>
      <c r="D69" s="11" t="s">
        <v>47</v>
      </c>
      <c r="E69" s="13">
        <f t="shared" si="0"/>
        <v>32320.748535089999</v>
      </c>
      <c r="F69" s="13">
        <f t="shared" si="1"/>
        <v>186320.74853509001</v>
      </c>
      <c r="G69" s="13">
        <f t="shared" si="2"/>
        <v>161603.74267544999</v>
      </c>
      <c r="H69" s="13">
        <f t="shared" si="3"/>
        <v>96962.245605269985</v>
      </c>
      <c r="I69" s="13">
        <v>477207.48535089998</v>
      </c>
      <c r="J69" s="14"/>
      <c r="K69" s="32">
        <f t="shared" si="4"/>
        <v>323207.48535089998</v>
      </c>
      <c r="L69" s="15">
        <v>154000</v>
      </c>
      <c r="N69" s="42"/>
    </row>
    <row r="70" spans="1:14" s="16" customFormat="1" ht="15" customHeight="1" x14ac:dyDescent="0.4">
      <c r="A70" s="16">
        <v>66</v>
      </c>
      <c r="B70" s="17" t="s">
        <v>221</v>
      </c>
      <c r="C70" s="11" t="s">
        <v>348</v>
      </c>
      <c r="D70" s="11" t="s">
        <v>102</v>
      </c>
      <c r="E70" s="13">
        <f t="shared" ref="E70:E133" si="5">K70*$E$3</f>
        <v>16666.7</v>
      </c>
      <c r="F70" s="13">
        <f t="shared" ref="F70:F133" si="6">E70+L70</f>
        <v>16666.7</v>
      </c>
      <c r="G70" s="13">
        <f t="shared" ref="G70:G133" si="7">K70*$G$3</f>
        <v>83333.5</v>
      </c>
      <c r="H70" s="13">
        <f t="shared" ref="H70:H133" si="8">K70*$H$3</f>
        <v>50000.1</v>
      </c>
      <c r="I70" s="13">
        <v>166667</v>
      </c>
      <c r="J70" s="14"/>
      <c r="K70" s="32">
        <f t="shared" ref="K70:K133" si="9">I70-L70</f>
        <v>166667</v>
      </c>
      <c r="L70" s="15">
        <v>0</v>
      </c>
      <c r="N70" s="42"/>
    </row>
    <row r="71" spans="1:14" s="16" customFormat="1" ht="15" customHeight="1" x14ac:dyDescent="0.4">
      <c r="A71" s="16">
        <v>67</v>
      </c>
      <c r="B71" s="10" t="s">
        <v>19</v>
      </c>
      <c r="C71" s="11" t="s">
        <v>20</v>
      </c>
      <c r="D71" s="11" t="s">
        <v>21</v>
      </c>
      <c r="E71" s="13">
        <f t="shared" si="5"/>
        <v>63773.151302029997</v>
      </c>
      <c r="F71" s="13">
        <f t="shared" si="6"/>
        <v>241773.15130202999</v>
      </c>
      <c r="G71" s="13">
        <f t="shared" si="7"/>
        <v>318865.75651014998</v>
      </c>
      <c r="H71" s="13">
        <f t="shared" si="8"/>
        <v>191319.45390608997</v>
      </c>
      <c r="I71" s="13">
        <v>815731.51302029996</v>
      </c>
      <c r="J71" s="14"/>
      <c r="K71" s="32">
        <f t="shared" si="9"/>
        <v>637731.51302029996</v>
      </c>
      <c r="L71" s="15">
        <v>178000</v>
      </c>
      <c r="N71" s="42"/>
    </row>
    <row r="72" spans="1:14" s="16" customFormat="1" ht="15" customHeight="1" x14ac:dyDescent="0.4">
      <c r="A72" s="16">
        <v>68</v>
      </c>
      <c r="B72" s="10" t="s">
        <v>92</v>
      </c>
      <c r="C72" s="11" t="s">
        <v>93</v>
      </c>
      <c r="D72" s="11"/>
      <c r="E72" s="13">
        <f t="shared" si="5"/>
        <v>34475.554623560005</v>
      </c>
      <c r="F72" s="13">
        <f t="shared" si="6"/>
        <v>147475.55462355999</v>
      </c>
      <c r="G72" s="13">
        <f t="shared" si="7"/>
        <v>172377.77311780001</v>
      </c>
      <c r="H72" s="13">
        <f t="shared" si="8"/>
        <v>103426.66387068</v>
      </c>
      <c r="I72" s="13">
        <v>457755.54623560002</v>
      </c>
      <c r="J72" s="14"/>
      <c r="K72" s="32">
        <f t="shared" si="9"/>
        <v>344755.54623560002</v>
      </c>
      <c r="L72" s="15">
        <v>113000</v>
      </c>
      <c r="N72" s="42"/>
    </row>
    <row r="73" spans="1:14" s="16" customFormat="1" ht="15" customHeight="1" x14ac:dyDescent="0.4">
      <c r="A73" s="16">
        <v>69</v>
      </c>
      <c r="B73" s="10" t="s">
        <v>175</v>
      </c>
      <c r="C73" s="11" t="s">
        <v>538</v>
      </c>
      <c r="D73" s="11" t="s">
        <v>89</v>
      </c>
      <c r="E73" s="13">
        <f t="shared" si="5"/>
        <v>18610.026000000002</v>
      </c>
      <c r="F73" s="13">
        <f t="shared" si="6"/>
        <v>107610.026</v>
      </c>
      <c r="G73" s="13">
        <f t="shared" si="7"/>
        <v>93050.13</v>
      </c>
      <c r="H73" s="13">
        <f t="shared" si="8"/>
        <v>55830.078000000001</v>
      </c>
      <c r="I73" s="13">
        <v>275100.26</v>
      </c>
      <c r="J73" s="14"/>
      <c r="K73" s="32">
        <f t="shared" si="9"/>
        <v>186100.26</v>
      </c>
      <c r="L73" s="15">
        <v>89000</v>
      </c>
      <c r="N73" s="42"/>
    </row>
    <row r="74" spans="1:14" s="16" customFormat="1" ht="15" customHeight="1" x14ac:dyDescent="0.4">
      <c r="A74" s="16">
        <v>70</v>
      </c>
      <c r="B74" s="10" t="s">
        <v>222</v>
      </c>
      <c r="C74" s="11" t="s">
        <v>539</v>
      </c>
      <c r="D74" s="11" t="s">
        <v>21</v>
      </c>
      <c r="E74" s="13">
        <f t="shared" si="5"/>
        <v>26482.033916475004</v>
      </c>
      <c r="F74" s="13">
        <f t="shared" si="6"/>
        <v>72482.033916475004</v>
      </c>
      <c r="G74" s="13">
        <f t="shared" si="7"/>
        <v>132410.16958237501</v>
      </c>
      <c r="H74" s="13">
        <f t="shared" si="8"/>
        <v>79446.101749424997</v>
      </c>
      <c r="I74" s="13">
        <v>310820.33916475001</v>
      </c>
      <c r="J74" s="14"/>
      <c r="K74" s="32">
        <f t="shared" si="9"/>
        <v>264820.33916475001</v>
      </c>
      <c r="L74" s="15">
        <v>46000</v>
      </c>
      <c r="N74" s="42"/>
    </row>
    <row r="75" spans="1:14" s="16" customFormat="1" ht="15" customHeight="1" x14ac:dyDescent="0.4">
      <c r="A75" s="16">
        <v>71</v>
      </c>
      <c r="B75" s="10" t="s">
        <v>157</v>
      </c>
      <c r="C75" s="11" t="s">
        <v>540</v>
      </c>
      <c r="D75" s="11" t="s">
        <v>7</v>
      </c>
      <c r="E75" s="13">
        <f t="shared" si="5"/>
        <v>66663.5</v>
      </c>
      <c r="F75" s="13">
        <f t="shared" si="6"/>
        <v>126663.5</v>
      </c>
      <c r="G75" s="13">
        <f t="shared" si="7"/>
        <v>333317.5</v>
      </c>
      <c r="H75" s="13">
        <f t="shared" si="8"/>
        <v>199990.5</v>
      </c>
      <c r="I75" s="13">
        <v>726635</v>
      </c>
      <c r="J75" s="14"/>
      <c r="K75" s="32">
        <f t="shared" si="9"/>
        <v>666635</v>
      </c>
      <c r="L75" s="15">
        <v>60000</v>
      </c>
      <c r="N75" s="42"/>
    </row>
    <row r="76" spans="1:14" s="16" customFormat="1" ht="15" customHeight="1" x14ac:dyDescent="0.4">
      <c r="A76" s="16">
        <v>72</v>
      </c>
      <c r="B76" s="10" t="s">
        <v>112</v>
      </c>
      <c r="C76" s="11" t="s">
        <v>113</v>
      </c>
      <c r="D76" s="11" t="s">
        <v>586</v>
      </c>
      <c r="E76" s="13">
        <f t="shared" si="5"/>
        <v>38148.129173000001</v>
      </c>
      <c r="F76" s="13">
        <f t="shared" si="6"/>
        <v>98148.129172999994</v>
      </c>
      <c r="G76" s="13">
        <f t="shared" si="7"/>
        <v>190740.645865</v>
      </c>
      <c r="H76" s="13">
        <f t="shared" si="8"/>
        <v>114444.387519</v>
      </c>
      <c r="I76" s="13">
        <v>441481.29173</v>
      </c>
      <c r="J76" s="14"/>
      <c r="K76" s="32">
        <f t="shared" si="9"/>
        <v>381481.29173</v>
      </c>
      <c r="L76" s="15">
        <v>60000</v>
      </c>
      <c r="N76" s="42"/>
    </row>
    <row r="77" spans="1:14" s="16" customFormat="1" ht="15" customHeight="1" x14ac:dyDescent="0.4">
      <c r="A77" s="16">
        <v>73</v>
      </c>
      <c r="B77" s="10" t="s">
        <v>223</v>
      </c>
      <c r="C77" s="11" t="s">
        <v>369</v>
      </c>
      <c r="D77" s="11" t="s">
        <v>127</v>
      </c>
      <c r="E77" s="13">
        <f t="shared" si="5"/>
        <v>29523.141639487796</v>
      </c>
      <c r="F77" s="13">
        <f t="shared" si="6"/>
        <v>89523.141639487789</v>
      </c>
      <c r="G77" s="13">
        <f t="shared" si="7"/>
        <v>147615.70819743897</v>
      </c>
      <c r="H77" s="13">
        <f t="shared" si="8"/>
        <v>88569.424918463381</v>
      </c>
      <c r="I77" s="13">
        <v>355231.41639487795</v>
      </c>
      <c r="J77" s="14"/>
      <c r="K77" s="32">
        <f t="shared" si="9"/>
        <v>295231.41639487795</v>
      </c>
      <c r="L77" s="15">
        <v>60000</v>
      </c>
      <c r="N77" s="42"/>
    </row>
    <row r="78" spans="1:14" s="16" customFormat="1" ht="15" customHeight="1" x14ac:dyDescent="0.4">
      <c r="A78" s="16">
        <v>74</v>
      </c>
      <c r="B78" s="10" t="s">
        <v>224</v>
      </c>
      <c r="C78" s="11" t="s">
        <v>370</v>
      </c>
      <c r="D78" s="11" t="s">
        <v>225</v>
      </c>
      <c r="E78" s="13">
        <f t="shared" si="5"/>
        <v>38100.922217119201</v>
      </c>
      <c r="F78" s="13">
        <f t="shared" si="6"/>
        <v>98100.922217119194</v>
      </c>
      <c r="G78" s="13">
        <f t="shared" si="7"/>
        <v>190504.611085596</v>
      </c>
      <c r="H78" s="13">
        <f t="shared" si="8"/>
        <v>114302.7666513576</v>
      </c>
      <c r="I78" s="13">
        <v>441009.222171192</v>
      </c>
      <c r="J78" s="14"/>
      <c r="K78" s="32">
        <f t="shared" si="9"/>
        <v>381009.222171192</v>
      </c>
      <c r="L78" s="15">
        <v>60000</v>
      </c>
      <c r="N78" s="42"/>
    </row>
    <row r="79" spans="1:14" s="16" customFormat="1" ht="15" customHeight="1" x14ac:dyDescent="0.4">
      <c r="A79" s="16">
        <v>75</v>
      </c>
      <c r="B79" s="10" t="s">
        <v>48</v>
      </c>
      <c r="C79" s="11" t="s">
        <v>49</v>
      </c>
      <c r="D79" s="11" t="s">
        <v>50</v>
      </c>
      <c r="E79" s="13">
        <f t="shared" si="5"/>
        <v>43527.585455000008</v>
      </c>
      <c r="F79" s="13">
        <f t="shared" si="6"/>
        <v>150527.58545499999</v>
      </c>
      <c r="G79" s="13">
        <f t="shared" si="7"/>
        <v>217637.92727500002</v>
      </c>
      <c r="H79" s="13">
        <f t="shared" si="8"/>
        <v>130582.75636500001</v>
      </c>
      <c r="I79" s="13">
        <v>542275.85455000005</v>
      </c>
      <c r="J79" s="14"/>
      <c r="K79" s="32">
        <f t="shared" si="9"/>
        <v>435275.85455000005</v>
      </c>
      <c r="L79" s="15">
        <v>107000</v>
      </c>
      <c r="N79" s="42"/>
    </row>
    <row r="80" spans="1:14" s="16" customFormat="1" ht="15" customHeight="1" x14ac:dyDescent="0.4">
      <c r="A80" s="16">
        <v>76</v>
      </c>
      <c r="B80" s="10" t="s">
        <v>466</v>
      </c>
      <c r="C80" s="11" t="s">
        <v>506</v>
      </c>
      <c r="D80" s="11" t="s">
        <v>580</v>
      </c>
      <c r="E80" s="13">
        <f t="shared" si="5"/>
        <v>15000</v>
      </c>
      <c r="F80" s="13">
        <f t="shared" si="6"/>
        <v>15000</v>
      </c>
      <c r="G80" s="13">
        <f t="shared" si="7"/>
        <v>75000</v>
      </c>
      <c r="H80" s="13">
        <f t="shared" si="8"/>
        <v>45000</v>
      </c>
      <c r="I80" s="13">
        <v>150000</v>
      </c>
      <c r="J80" s="14"/>
      <c r="K80" s="32">
        <f t="shared" si="9"/>
        <v>150000</v>
      </c>
      <c r="L80" s="15">
        <v>0</v>
      </c>
      <c r="N80" s="42"/>
    </row>
    <row r="81" spans="1:14" s="16" customFormat="1" ht="15" customHeight="1" x14ac:dyDescent="0.4">
      <c r="A81" s="16">
        <v>77</v>
      </c>
      <c r="B81" s="10" t="s">
        <v>226</v>
      </c>
      <c r="C81" s="11" t="s">
        <v>388</v>
      </c>
      <c r="D81" s="11" t="s">
        <v>582</v>
      </c>
      <c r="E81" s="13">
        <f t="shared" si="5"/>
        <v>33651.314472563106</v>
      </c>
      <c r="F81" s="13">
        <f t="shared" si="6"/>
        <v>163651.3144725631</v>
      </c>
      <c r="G81" s="13">
        <f t="shared" si="7"/>
        <v>168256.57236281552</v>
      </c>
      <c r="H81" s="13">
        <f t="shared" si="8"/>
        <v>100953.94341768931</v>
      </c>
      <c r="I81" s="13">
        <v>466513.14472563105</v>
      </c>
      <c r="J81" s="14"/>
      <c r="K81" s="32">
        <f t="shared" si="9"/>
        <v>336513.14472563105</v>
      </c>
      <c r="L81" s="15">
        <v>130000</v>
      </c>
      <c r="N81" s="42"/>
    </row>
    <row r="82" spans="1:14" s="16" customFormat="1" ht="15" customHeight="1" x14ac:dyDescent="0.4">
      <c r="A82" s="16">
        <v>78</v>
      </c>
      <c r="B82" s="10" t="s">
        <v>45</v>
      </c>
      <c r="C82" s="11" t="s">
        <v>46</v>
      </c>
      <c r="D82" s="11" t="s">
        <v>47</v>
      </c>
      <c r="E82" s="13">
        <f t="shared" si="5"/>
        <v>36537.194256440001</v>
      </c>
      <c r="F82" s="13">
        <f t="shared" si="6"/>
        <v>214537.19425644001</v>
      </c>
      <c r="G82" s="13">
        <f t="shared" si="7"/>
        <v>182685.97128220001</v>
      </c>
      <c r="H82" s="13">
        <f t="shared" si="8"/>
        <v>109611.58276932001</v>
      </c>
      <c r="I82" s="13">
        <v>543371.94256440003</v>
      </c>
      <c r="J82" s="14"/>
      <c r="K82" s="32">
        <f t="shared" si="9"/>
        <v>365371.94256440003</v>
      </c>
      <c r="L82" s="15">
        <v>178000</v>
      </c>
      <c r="N82" s="42"/>
    </row>
    <row r="83" spans="1:14" s="16" customFormat="1" ht="15" customHeight="1" x14ac:dyDescent="0.4">
      <c r="A83" s="16">
        <v>79</v>
      </c>
      <c r="B83" s="10" t="s">
        <v>573</v>
      </c>
      <c r="C83" s="11" t="s">
        <v>576</v>
      </c>
      <c r="D83" s="11" t="s">
        <v>171</v>
      </c>
      <c r="E83" s="13">
        <f t="shared" si="5"/>
        <v>28739.9</v>
      </c>
      <c r="F83" s="13">
        <f t="shared" si="6"/>
        <v>81839.899999999994</v>
      </c>
      <c r="G83" s="13">
        <f t="shared" si="7"/>
        <v>143699.5</v>
      </c>
      <c r="H83" s="13">
        <f t="shared" si="8"/>
        <v>86219.7</v>
      </c>
      <c r="I83" s="13">
        <v>340499</v>
      </c>
      <c r="J83" s="14"/>
      <c r="K83" s="32">
        <f t="shared" si="9"/>
        <v>287399</v>
      </c>
      <c r="L83" s="15">
        <v>53100</v>
      </c>
      <c r="N83" s="42"/>
    </row>
    <row r="84" spans="1:14" s="16" customFormat="1" ht="15" customHeight="1" x14ac:dyDescent="0.4">
      <c r="A84" s="16">
        <v>80</v>
      </c>
      <c r="B84" s="10" t="s">
        <v>227</v>
      </c>
      <c r="C84" s="11" t="s">
        <v>371</v>
      </c>
      <c r="D84" s="11" t="s">
        <v>7</v>
      </c>
      <c r="E84" s="13">
        <f t="shared" si="5"/>
        <v>30402.784626703105</v>
      </c>
      <c r="F84" s="13">
        <f t="shared" si="6"/>
        <v>172402.7846267031</v>
      </c>
      <c r="G84" s="13">
        <f t="shared" si="7"/>
        <v>152013.92313351552</v>
      </c>
      <c r="H84" s="13">
        <f t="shared" si="8"/>
        <v>91208.353880109309</v>
      </c>
      <c r="I84" s="13">
        <v>446027.84626703104</v>
      </c>
      <c r="J84" s="14"/>
      <c r="K84" s="32">
        <f t="shared" si="9"/>
        <v>304027.84626703104</v>
      </c>
      <c r="L84" s="15">
        <v>142000</v>
      </c>
      <c r="N84" s="42"/>
    </row>
    <row r="85" spans="1:14" s="16" customFormat="1" ht="15" customHeight="1" x14ac:dyDescent="0.4">
      <c r="A85" s="16">
        <v>81</v>
      </c>
      <c r="B85" s="10" t="s">
        <v>172</v>
      </c>
      <c r="C85" s="11" t="s">
        <v>173</v>
      </c>
      <c r="D85" s="11" t="s">
        <v>171</v>
      </c>
      <c r="E85" s="13">
        <f t="shared" si="5"/>
        <v>28739.9</v>
      </c>
      <c r="F85" s="13">
        <f t="shared" si="6"/>
        <v>81839.899999999994</v>
      </c>
      <c r="G85" s="13">
        <f t="shared" si="7"/>
        <v>143699.5</v>
      </c>
      <c r="H85" s="13">
        <f t="shared" si="8"/>
        <v>86219.7</v>
      </c>
      <c r="I85" s="13">
        <v>340499</v>
      </c>
      <c r="J85" s="14"/>
      <c r="K85" s="32">
        <f t="shared" si="9"/>
        <v>287399</v>
      </c>
      <c r="L85" s="15">
        <v>53100</v>
      </c>
      <c r="N85" s="42"/>
    </row>
    <row r="86" spans="1:14" s="16" customFormat="1" ht="15" customHeight="1" x14ac:dyDescent="0.4">
      <c r="A86" s="16">
        <v>82</v>
      </c>
      <c r="B86" s="10" t="s">
        <v>137</v>
      </c>
      <c r="C86" s="11" t="s">
        <v>138</v>
      </c>
      <c r="D86" s="11" t="s">
        <v>127</v>
      </c>
      <c r="E86" s="13">
        <f t="shared" si="5"/>
        <v>34833.839721869997</v>
      </c>
      <c r="F86" s="13">
        <f t="shared" si="6"/>
        <v>94833.839721869997</v>
      </c>
      <c r="G86" s="13">
        <f t="shared" si="7"/>
        <v>174169.19860934999</v>
      </c>
      <c r="H86" s="13">
        <f t="shared" si="8"/>
        <v>104501.51916560999</v>
      </c>
      <c r="I86" s="13">
        <v>408338.39721869997</v>
      </c>
      <c r="J86" s="14"/>
      <c r="K86" s="32">
        <f t="shared" si="9"/>
        <v>348338.39721869997</v>
      </c>
      <c r="L86" s="15">
        <v>60000</v>
      </c>
      <c r="N86" s="42"/>
    </row>
    <row r="87" spans="1:14" s="16" customFormat="1" ht="15" customHeight="1" x14ac:dyDescent="0.4">
      <c r="A87" s="16">
        <v>83</v>
      </c>
      <c r="B87" s="10" t="s">
        <v>467</v>
      </c>
      <c r="C87" s="11" t="s">
        <v>494</v>
      </c>
      <c r="D87" s="11" t="s">
        <v>579</v>
      </c>
      <c r="E87" s="13">
        <f t="shared" si="5"/>
        <v>12772.2</v>
      </c>
      <c r="F87" s="13">
        <f t="shared" si="6"/>
        <v>12772.2</v>
      </c>
      <c r="G87" s="13">
        <f t="shared" si="7"/>
        <v>63861</v>
      </c>
      <c r="H87" s="13">
        <f t="shared" si="8"/>
        <v>38316.6</v>
      </c>
      <c r="I87" s="13">
        <v>127722</v>
      </c>
      <c r="J87" s="14"/>
      <c r="K87" s="32">
        <f t="shared" si="9"/>
        <v>127722</v>
      </c>
      <c r="L87" s="15">
        <v>0</v>
      </c>
      <c r="N87" s="42"/>
    </row>
    <row r="88" spans="1:14" s="16" customFormat="1" ht="15" customHeight="1" x14ac:dyDescent="0.4">
      <c r="A88" s="16">
        <v>84</v>
      </c>
      <c r="B88" s="10" t="s">
        <v>61</v>
      </c>
      <c r="C88" s="11" t="s">
        <v>62</v>
      </c>
      <c r="D88" s="11" t="s">
        <v>7</v>
      </c>
      <c r="E88" s="13">
        <f t="shared" si="5"/>
        <v>40275.398061560001</v>
      </c>
      <c r="F88" s="13">
        <f t="shared" si="6"/>
        <v>153275.39806156</v>
      </c>
      <c r="G88" s="13">
        <f t="shared" si="7"/>
        <v>201376.99030780001</v>
      </c>
      <c r="H88" s="13">
        <f t="shared" si="8"/>
        <v>120826.19418468</v>
      </c>
      <c r="I88" s="13">
        <v>515753.98061560001</v>
      </c>
      <c r="J88" s="14"/>
      <c r="K88" s="32">
        <f t="shared" si="9"/>
        <v>402753.98061560001</v>
      </c>
      <c r="L88" s="15">
        <v>113000</v>
      </c>
      <c r="N88" s="42"/>
    </row>
    <row r="89" spans="1:14" s="16" customFormat="1" ht="15" customHeight="1" x14ac:dyDescent="0.4">
      <c r="A89" s="16">
        <v>85</v>
      </c>
      <c r="B89" s="10" t="s">
        <v>33</v>
      </c>
      <c r="C89" s="11" t="s">
        <v>34</v>
      </c>
      <c r="D89" s="11" t="s">
        <v>7</v>
      </c>
      <c r="E89" s="13">
        <f t="shared" si="5"/>
        <v>46037</v>
      </c>
      <c r="F89" s="13">
        <f t="shared" si="6"/>
        <v>46037</v>
      </c>
      <c r="G89" s="13">
        <f t="shared" si="7"/>
        <v>230185</v>
      </c>
      <c r="H89" s="13">
        <f t="shared" si="8"/>
        <v>138111</v>
      </c>
      <c r="I89" s="13">
        <v>460370</v>
      </c>
      <c r="J89" s="14"/>
      <c r="K89" s="32">
        <f t="shared" si="9"/>
        <v>460370</v>
      </c>
      <c r="L89" s="15">
        <v>0</v>
      </c>
      <c r="N89" s="42"/>
    </row>
    <row r="90" spans="1:14" s="16" customFormat="1" ht="15" customHeight="1" x14ac:dyDescent="0.4">
      <c r="A90" s="16">
        <v>86</v>
      </c>
      <c r="B90" s="10" t="s">
        <v>158</v>
      </c>
      <c r="C90" s="11" t="s">
        <v>159</v>
      </c>
      <c r="D90" s="11" t="s">
        <v>47</v>
      </c>
      <c r="E90" s="13">
        <f t="shared" si="5"/>
        <v>36306.984320850002</v>
      </c>
      <c r="F90" s="13">
        <f t="shared" si="6"/>
        <v>36306.984320850002</v>
      </c>
      <c r="G90" s="13">
        <f t="shared" si="7"/>
        <v>181534.92160425</v>
      </c>
      <c r="H90" s="13">
        <f t="shared" si="8"/>
        <v>108920.95296255</v>
      </c>
      <c r="I90" s="13">
        <v>363069.84320850001</v>
      </c>
      <c r="J90" s="14"/>
      <c r="K90" s="32">
        <f t="shared" si="9"/>
        <v>363069.84320850001</v>
      </c>
      <c r="L90" s="15">
        <v>0</v>
      </c>
      <c r="N90" s="42"/>
    </row>
    <row r="91" spans="1:14" s="16" customFormat="1" ht="15" customHeight="1" x14ac:dyDescent="0.4">
      <c r="A91" s="16">
        <v>87</v>
      </c>
      <c r="B91" s="10" t="s">
        <v>125</v>
      </c>
      <c r="C91" s="11" t="s">
        <v>126</v>
      </c>
      <c r="D91" s="11" t="s">
        <v>127</v>
      </c>
      <c r="E91" s="13">
        <f t="shared" si="5"/>
        <v>42020.628371270002</v>
      </c>
      <c r="F91" s="13">
        <f t="shared" si="6"/>
        <v>42020.628371270002</v>
      </c>
      <c r="G91" s="13">
        <f t="shared" si="7"/>
        <v>210103.14185635</v>
      </c>
      <c r="H91" s="13">
        <f t="shared" si="8"/>
        <v>126061.88511381</v>
      </c>
      <c r="I91" s="13">
        <v>420206.28371270001</v>
      </c>
      <c r="J91" s="14"/>
      <c r="K91" s="32">
        <f t="shared" si="9"/>
        <v>420206.28371270001</v>
      </c>
      <c r="L91" s="15">
        <v>0</v>
      </c>
      <c r="N91" s="42"/>
    </row>
    <row r="92" spans="1:14" s="16" customFormat="1" ht="15" customHeight="1" x14ac:dyDescent="0.4">
      <c r="A92" s="16">
        <v>88</v>
      </c>
      <c r="B92" s="19" t="s">
        <v>602</v>
      </c>
      <c r="C92" s="20" t="s">
        <v>611</v>
      </c>
      <c r="D92" s="20" t="s">
        <v>618</v>
      </c>
      <c r="E92" s="13">
        <f t="shared" si="5"/>
        <v>12757.400000000001</v>
      </c>
      <c r="F92" s="13">
        <f t="shared" si="6"/>
        <v>12757.400000000001</v>
      </c>
      <c r="G92" s="13">
        <f t="shared" si="7"/>
        <v>63787</v>
      </c>
      <c r="H92" s="13">
        <f t="shared" si="8"/>
        <v>38272.199999999997</v>
      </c>
      <c r="I92" s="13">
        <v>127574</v>
      </c>
      <c r="J92" s="14"/>
      <c r="K92" s="32">
        <f t="shared" si="9"/>
        <v>127574</v>
      </c>
      <c r="L92" s="15">
        <v>0</v>
      </c>
      <c r="N92" s="42"/>
    </row>
    <row r="93" spans="1:14" s="16" customFormat="1" ht="15" customHeight="1" x14ac:dyDescent="0.4">
      <c r="A93" s="16">
        <v>89</v>
      </c>
      <c r="B93" s="19" t="s">
        <v>603</v>
      </c>
      <c r="C93" s="20" t="s">
        <v>612</v>
      </c>
      <c r="D93" s="20" t="s">
        <v>618</v>
      </c>
      <c r="E93" s="13">
        <f t="shared" si="5"/>
        <v>11915.900000000001</v>
      </c>
      <c r="F93" s="13">
        <f t="shared" si="6"/>
        <v>11915.900000000001</v>
      </c>
      <c r="G93" s="13">
        <f t="shared" si="7"/>
        <v>59579.5</v>
      </c>
      <c r="H93" s="13">
        <f t="shared" si="8"/>
        <v>35747.699999999997</v>
      </c>
      <c r="I93" s="13">
        <v>119159</v>
      </c>
      <c r="J93" s="14"/>
      <c r="K93" s="32">
        <f t="shared" si="9"/>
        <v>119159</v>
      </c>
      <c r="L93" s="15">
        <v>0</v>
      </c>
      <c r="N93" s="42"/>
    </row>
    <row r="94" spans="1:14" s="16" customFormat="1" ht="15" customHeight="1" x14ac:dyDescent="0.4">
      <c r="A94" s="16">
        <v>90</v>
      </c>
      <c r="B94" s="10" t="s">
        <v>160</v>
      </c>
      <c r="C94" s="11" t="s">
        <v>161</v>
      </c>
      <c r="D94" s="11" t="s">
        <v>162</v>
      </c>
      <c r="E94" s="13">
        <f t="shared" si="5"/>
        <v>36312.317301850002</v>
      </c>
      <c r="F94" s="13">
        <f t="shared" si="6"/>
        <v>36312.317301850002</v>
      </c>
      <c r="G94" s="13">
        <f t="shared" si="7"/>
        <v>181561.58650924999</v>
      </c>
      <c r="H94" s="13">
        <f t="shared" si="8"/>
        <v>108936.95190554998</v>
      </c>
      <c r="I94" s="13">
        <v>363123.17301849998</v>
      </c>
      <c r="J94" s="14"/>
      <c r="K94" s="32">
        <f t="shared" si="9"/>
        <v>363123.17301849998</v>
      </c>
      <c r="L94" s="15">
        <v>0</v>
      </c>
      <c r="N94" s="42"/>
    </row>
    <row r="95" spans="1:14" s="16" customFormat="1" ht="15" customHeight="1" x14ac:dyDescent="0.4">
      <c r="A95" s="16">
        <v>91</v>
      </c>
      <c r="B95" s="10" t="s">
        <v>114</v>
      </c>
      <c r="C95" s="11" t="s">
        <v>115</v>
      </c>
      <c r="D95" s="11" t="s">
        <v>7</v>
      </c>
      <c r="E95" s="13">
        <f t="shared" si="5"/>
        <v>36935.607242049999</v>
      </c>
      <c r="F95" s="13">
        <f t="shared" si="6"/>
        <v>106935.60724205</v>
      </c>
      <c r="G95" s="13">
        <f t="shared" si="7"/>
        <v>184678.03621024999</v>
      </c>
      <c r="H95" s="13">
        <f t="shared" si="8"/>
        <v>110806.82172615</v>
      </c>
      <c r="I95" s="13">
        <v>439356.07242049999</v>
      </c>
      <c r="J95" s="14"/>
      <c r="K95" s="32">
        <f t="shared" si="9"/>
        <v>369356.07242049999</v>
      </c>
      <c r="L95" s="15">
        <v>70000</v>
      </c>
      <c r="N95" s="42"/>
    </row>
    <row r="96" spans="1:14" s="16" customFormat="1" ht="15" customHeight="1" x14ac:dyDescent="0.4">
      <c r="A96" s="16">
        <v>92</v>
      </c>
      <c r="B96" s="10" t="s">
        <v>135</v>
      </c>
      <c r="C96" s="11" t="s">
        <v>136</v>
      </c>
      <c r="D96" s="11" t="s">
        <v>587</v>
      </c>
      <c r="E96" s="13">
        <f t="shared" si="5"/>
        <v>29040.721049970001</v>
      </c>
      <c r="F96" s="13">
        <f t="shared" si="6"/>
        <v>146040.72104997002</v>
      </c>
      <c r="G96" s="13">
        <f t="shared" si="7"/>
        <v>145203.60524984999</v>
      </c>
      <c r="H96" s="13">
        <f t="shared" si="8"/>
        <v>87122.163149909989</v>
      </c>
      <c r="I96" s="13">
        <v>407407.21049969998</v>
      </c>
      <c r="J96" s="14"/>
      <c r="K96" s="32">
        <f t="shared" si="9"/>
        <v>290407.21049969998</v>
      </c>
      <c r="L96" s="15">
        <v>117000</v>
      </c>
      <c r="N96" s="42"/>
    </row>
    <row r="97" spans="1:14" s="16" customFormat="1" ht="15" customHeight="1" x14ac:dyDescent="0.4">
      <c r="A97" s="16">
        <v>93</v>
      </c>
      <c r="B97" s="10" t="s">
        <v>455</v>
      </c>
      <c r="C97" s="11" t="s">
        <v>541</v>
      </c>
      <c r="D97" s="11" t="s">
        <v>7</v>
      </c>
      <c r="E97" s="13">
        <f t="shared" si="5"/>
        <v>29340.9</v>
      </c>
      <c r="F97" s="13">
        <f t="shared" si="6"/>
        <v>29340.9</v>
      </c>
      <c r="G97" s="13">
        <f t="shared" si="7"/>
        <v>146704.5</v>
      </c>
      <c r="H97" s="13">
        <f t="shared" si="8"/>
        <v>88022.7</v>
      </c>
      <c r="I97" s="13">
        <v>293409</v>
      </c>
      <c r="J97" s="14"/>
      <c r="K97" s="32">
        <f t="shared" si="9"/>
        <v>293409</v>
      </c>
      <c r="L97" s="15">
        <v>0</v>
      </c>
      <c r="N97" s="42"/>
    </row>
    <row r="98" spans="1:14" s="16" customFormat="1" ht="15" customHeight="1" x14ac:dyDescent="0.4">
      <c r="A98" s="16">
        <v>94</v>
      </c>
      <c r="B98" s="10" t="s">
        <v>228</v>
      </c>
      <c r="C98" s="11" t="s">
        <v>542</v>
      </c>
      <c r="D98" s="11" t="s">
        <v>7</v>
      </c>
      <c r="E98" s="13">
        <f t="shared" si="5"/>
        <v>36421</v>
      </c>
      <c r="F98" s="13">
        <f t="shared" si="6"/>
        <v>36421</v>
      </c>
      <c r="G98" s="13">
        <f t="shared" si="7"/>
        <v>182105</v>
      </c>
      <c r="H98" s="13">
        <f t="shared" si="8"/>
        <v>109263</v>
      </c>
      <c r="I98" s="13">
        <v>364210</v>
      </c>
      <c r="J98" s="14"/>
      <c r="K98" s="32">
        <f t="shared" si="9"/>
        <v>364210</v>
      </c>
      <c r="L98" s="15">
        <v>0</v>
      </c>
      <c r="N98" s="42"/>
    </row>
    <row r="99" spans="1:14" s="16" customFormat="1" ht="15" customHeight="1" x14ac:dyDescent="0.4">
      <c r="A99" s="16">
        <v>95</v>
      </c>
      <c r="B99" s="10" t="s">
        <v>229</v>
      </c>
      <c r="C99" s="11" t="s">
        <v>406</v>
      </c>
      <c r="D99" s="11" t="s">
        <v>189</v>
      </c>
      <c r="E99" s="13">
        <f t="shared" si="5"/>
        <v>20398.877550000001</v>
      </c>
      <c r="F99" s="13">
        <f t="shared" si="6"/>
        <v>20398.877550000001</v>
      </c>
      <c r="G99" s="13">
        <f t="shared" si="7"/>
        <v>101994.38774999999</v>
      </c>
      <c r="H99" s="13">
        <f t="shared" si="8"/>
        <v>61196.632649999992</v>
      </c>
      <c r="I99" s="13">
        <v>203988.77549999999</v>
      </c>
      <c r="J99" s="14"/>
      <c r="K99" s="32">
        <f t="shared" si="9"/>
        <v>203988.77549999999</v>
      </c>
      <c r="L99" s="15">
        <v>0</v>
      </c>
      <c r="N99" s="42"/>
    </row>
    <row r="100" spans="1:14" s="16" customFormat="1" ht="15" customHeight="1" x14ac:dyDescent="0.4">
      <c r="A100" s="16">
        <v>96</v>
      </c>
      <c r="B100" s="10" t="s">
        <v>25</v>
      </c>
      <c r="C100" s="11" t="s">
        <v>26</v>
      </c>
      <c r="D100" s="11" t="s">
        <v>7</v>
      </c>
      <c r="E100" s="13">
        <f t="shared" si="5"/>
        <v>51004.531740920007</v>
      </c>
      <c r="F100" s="13">
        <f t="shared" si="6"/>
        <v>191004.53174092001</v>
      </c>
      <c r="G100" s="13">
        <f t="shared" si="7"/>
        <v>255022.65870460001</v>
      </c>
      <c r="H100" s="13">
        <f t="shared" si="8"/>
        <v>153013.59522275999</v>
      </c>
      <c r="I100" s="13">
        <v>650045.31740920001</v>
      </c>
      <c r="J100" s="14"/>
      <c r="K100" s="32">
        <f t="shared" si="9"/>
        <v>510045.31740920001</v>
      </c>
      <c r="L100" s="15">
        <v>140000</v>
      </c>
      <c r="N100" s="42"/>
    </row>
    <row r="101" spans="1:14" s="16" customFormat="1" ht="15" customHeight="1" x14ac:dyDescent="0.4">
      <c r="A101" s="16">
        <v>97</v>
      </c>
      <c r="B101" s="10" t="s">
        <v>27</v>
      </c>
      <c r="C101" s="11" t="s">
        <v>28</v>
      </c>
      <c r="D101" s="11" t="s">
        <v>29</v>
      </c>
      <c r="E101" s="13">
        <f t="shared" si="5"/>
        <v>54116.649590750007</v>
      </c>
      <c r="F101" s="13">
        <f t="shared" si="6"/>
        <v>154116.64959074999</v>
      </c>
      <c r="G101" s="13">
        <f t="shared" si="7"/>
        <v>270583.24795375002</v>
      </c>
      <c r="H101" s="13">
        <f t="shared" si="8"/>
        <v>162349.94877225001</v>
      </c>
      <c r="I101" s="13">
        <v>641166.49590750004</v>
      </c>
      <c r="J101" s="14"/>
      <c r="K101" s="32">
        <f t="shared" si="9"/>
        <v>541166.49590750004</v>
      </c>
      <c r="L101" s="15">
        <v>100000</v>
      </c>
      <c r="N101" s="42"/>
    </row>
    <row r="102" spans="1:14" s="16" customFormat="1" ht="15" customHeight="1" x14ac:dyDescent="0.4">
      <c r="A102" s="16">
        <v>98</v>
      </c>
      <c r="B102" s="10" t="s">
        <v>230</v>
      </c>
      <c r="C102" s="11" t="s">
        <v>407</v>
      </c>
      <c r="D102" s="11" t="s">
        <v>231</v>
      </c>
      <c r="E102" s="13">
        <f t="shared" si="5"/>
        <v>50404.401432999999</v>
      </c>
      <c r="F102" s="13">
        <f t="shared" si="6"/>
        <v>50404.401432999999</v>
      </c>
      <c r="G102" s="13">
        <f t="shared" si="7"/>
        <v>252022.00716499999</v>
      </c>
      <c r="H102" s="13">
        <f t="shared" si="8"/>
        <v>151213.20429899998</v>
      </c>
      <c r="I102" s="13">
        <v>504044.01432999998</v>
      </c>
      <c r="J102" s="14"/>
      <c r="K102" s="32">
        <f t="shared" si="9"/>
        <v>504044.01432999998</v>
      </c>
      <c r="L102" s="15">
        <v>0</v>
      </c>
      <c r="N102" s="42"/>
    </row>
    <row r="103" spans="1:14" s="16" customFormat="1" ht="15" customHeight="1" x14ac:dyDescent="0.4">
      <c r="A103" s="16">
        <v>99</v>
      </c>
      <c r="B103" s="10" t="s">
        <v>232</v>
      </c>
      <c r="C103" s="11" t="s">
        <v>408</v>
      </c>
      <c r="D103" s="11" t="s">
        <v>105</v>
      </c>
      <c r="E103" s="13">
        <f t="shared" si="5"/>
        <v>39424.449815</v>
      </c>
      <c r="F103" s="13">
        <f t="shared" si="6"/>
        <v>39424.449815</v>
      </c>
      <c r="G103" s="13">
        <f t="shared" si="7"/>
        <v>197122.249075</v>
      </c>
      <c r="H103" s="13">
        <f t="shared" si="8"/>
        <v>118273.349445</v>
      </c>
      <c r="I103" s="13">
        <v>394244.49815</v>
      </c>
      <c r="J103" s="14"/>
      <c r="K103" s="32">
        <f t="shared" si="9"/>
        <v>394244.49815</v>
      </c>
      <c r="L103" s="15">
        <v>0</v>
      </c>
      <c r="N103" s="42"/>
    </row>
    <row r="104" spans="1:14" s="16" customFormat="1" ht="15" customHeight="1" x14ac:dyDescent="0.4">
      <c r="A104" s="16">
        <v>100</v>
      </c>
      <c r="B104" s="10" t="s">
        <v>76</v>
      </c>
      <c r="C104" s="11" t="s">
        <v>77</v>
      </c>
      <c r="D104" s="11" t="s">
        <v>29</v>
      </c>
      <c r="E104" s="13">
        <f t="shared" si="5"/>
        <v>55156.442500000005</v>
      </c>
      <c r="F104" s="13">
        <f t="shared" si="6"/>
        <v>155156.4425</v>
      </c>
      <c r="G104" s="13">
        <f t="shared" si="7"/>
        <v>275782.21250000002</v>
      </c>
      <c r="H104" s="13">
        <f t="shared" si="8"/>
        <v>165469.32750000001</v>
      </c>
      <c r="I104" s="13">
        <v>651564.42500000005</v>
      </c>
      <c r="J104" s="14"/>
      <c r="K104" s="32">
        <f t="shared" si="9"/>
        <v>551564.42500000005</v>
      </c>
      <c r="L104" s="15">
        <v>100000</v>
      </c>
      <c r="N104" s="42"/>
    </row>
    <row r="105" spans="1:14" s="16" customFormat="1" ht="15" customHeight="1" x14ac:dyDescent="0.4">
      <c r="A105" s="16">
        <v>101</v>
      </c>
      <c r="B105" s="10" t="s">
        <v>468</v>
      </c>
      <c r="C105" s="11" t="s">
        <v>495</v>
      </c>
      <c r="D105" s="11" t="s">
        <v>579</v>
      </c>
      <c r="E105" s="13">
        <f t="shared" si="5"/>
        <v>12772.2</v>
      </c>
      <c r="F105" s="13">
        <f t="shared" si="6"/>
        <v>12772.2</v>
      </c>
      <c r="G105" s="13">
        <f t="shared" si="7"/>
        <v>63861</v>
      </c>
      <c r="H105" s="13">
        <f t="shared" si="8"/>
        <v>38316.6</v>
      </c>
      <c r="I105" s="13">
        <v>127722</v>
      </c>
      <c r="J105" s="14"/>
      <c r="K105" s="32">
        <f t="shared" si="9"/>
        <v>127722</v>
      </c>
      <c r="L105" s="15">
        <v>0</v>
      </c>
      <c r="N105" s="42"/>
    </row>
    <row r="106" spans="1:14" s="16" customFormat="1" ht="15" customHeight="1" x14ac:dyDescent="0.4">
      <c r="A106" s="16">
        <v>102</v>
      </c>
      <c r="B106" s="10" t="s">
        <v>81</v>
      </c>
      <c r="C106" s="11" t="s">
        <v>82</v>
      </c>
      <c r="D106" s="11" t="s">
        <v>83</v>
      </c>
      <c r="E106" s="13">
        <f t="shared" si="5"/>
        <v>37498.851930370001</v>
      </c>
      <c r="F106" s="13">
        <f t="shared" si="6"/>
        <v>132498.85193037</v>
      </c>
      <c r="G106" s="13">
        <f t="shared" si="7"/>
        <v>187494.25965185001</v>
      </c>
      <c r="H106" s="13">
        <f t="shared" si="8"/>
        <v>112496.55579111</v>
      </c>
      <c r="I106" s="13">
        <v>469988.51930370001</v>
      </c>
      <c r="J106" s="14"/>
      <c r="K106" s="32">
        <f t="shared" si="9"/>
        <v>374988.51930370001</v>
      </c>
      <c r="L106" s="15">
        <v>95000</v>
      </c>
      <c r="N106" s="42"/>
    </row>
    <row r="107" spans="1:14" s="16" customFormat="1" ht="15" customHeight="1" x14ac:dyDescent="0.4">
      <c r="A107" s="16">
        <v>103</v>
      </c>
      <c r="B107" s="10" t="s">
        <v>41</v>
      </c>
      <c r="C107" s="11" t="s">
        <v>42</v>
      </c>
      <c r="D107" s="11" t="s">
        <v>43</v>
      </c>
      <c r="E107" s="13">
        <f t="shared" si="5"/>
        <v>41256.989208060004</v>
      </c>
      <c r="F107" s="13">
        <f t="shared" si="6"/>
        <v>181256.98920806</v>
      </c>
      <c r="G107" s="13">
        <f t="shared" si="7"/>
        <v>206284.94604030001</v>
      </c>
      <c r="H107" s="13">
        <f t="shared" si="8"/>
        <v>123770.96762418</v>
      </c>
      <c r="I107" s="13">
        <v>552569.89208060002</v>
      </c>
      <c r="J107" s="14"/>
      <c r="K107" s="32">
        <f t="shared" si="9"/>
        <v>412569.89208060002</v>
      </c>
      <c r="L107" s="15">
        <v>140000</v>
      </c>
      <c r="N107" s="42"/>
    </row>
    <row r="108" spans="1:14" s="16" customFormat="1" ht="15" customHeight="1" x14ac:dyDescent="0.4">
      <c r="A108" s="16">
        <v>104</v>
      </c>
      <c r="B108" s="10" t="s">
        <v>233</v>
      </c>
      <c r="C108" s="11" t="s">
        <v>372</v>
      </c>
      <c r="D108" s="11" t="s">
        <v>583</v>
      </c>
      <c r="E108" s="13">
        <f t="shared" si="5"/>
        <v>35995.832112443604</v>
      </c>
      <c r="F108" s="13">
        <f t="shared" si="6"/>
        <v>145995.8321124436</v>
      </c>
      <c r="G108" s="13">
        <f t="shared" si="7"/>
        <v>179979.16056221802</v>
      </c>
      <c r="H108" s="13">
        <f t="shared" si="8"/>
        <v>107987.49633733081</v>
      </c>
      <c r="I108" s="13">
        <v>469958.32112443604</v>
      </c>
      <c r="J108" s="14"/>
      <c r="K108" s="32">
        <f t="shared" si="9"/>
        <v>359958.32112443604</v>
      </c>
      <c r="L108" s="15">
        <v>110000</v>
      </c>
      <c r="N108" s="42"/>
    </row>
    <row r="109" spans="1:14" s="16" customFormat="1" ht="15" customHeight="1" x14ac:dyDescent="0.4">
      <c r="A109" s="16">
        <v>105</v>
      </c>
      <c r="B109" s="10" t="s">
        <v>44</v>
      </c>
      <c r="C109" s="11" t="s">
        <v>543</v>
      </c>
      <c r="D109" s="11" t="s">
        <v>7</v>
      </c>
      <c r="E109" s="13">
        <f t="shared" si="5"/>
        <v>41689.496551420008</v>
      </c>
      <c r="F109" s="13">
        <f t="shared" si="6"/>
        <v>171689.49655142002</v>
      </c>
      <c r="G109" s="13">
        <f t="shared" si="7"/>
        <v>208447.48275710002</v>
      </c>
      <c r="H109" s="13">
        <f t="shared" si="8"/>
        <v>125068.48965426</v>
      </c>
      <c r="I109" s="13">
        <v>546894.96551420004</v>
      </c>
      <c r="J109" s="14"/>
      <c r="K109" s="32">
        <f t="shared" si="9"/>
        <v>416894.96551420004</v>
      </c>
      <c r="L109" s="15">
        <v>130000</v>
      </c>
      <c r="N109" s="42"/>
    </row>
    <row r="110" spans="1:14" s="16" customFormat="1" ht="15" customHeight="1" x14ac:dyDescent="0.4">
      <c r="A110" s="16">
        <v>106</v>
      </c>
      <c r="B110" s="10" t="s">
        <v>234</v>
      </c>
      <c r="C110" s="11" t="s">
        <v>389</v>
      </c>
      <c r="D110" s="11" t="s">
        <v>105</v>
      </c>
      <c r="E110" s="13">
        <f t="shared" si="5"/>
        <v>80741.184850209262</v>
      </c>
      <c r="F110" s="13">
        <f t="shared" si="6"/>
        <v>258741.18485020928</v>
      </c>
      <c r="G110" s="13">
        <f t="shared" si="7"/>
        <v>403705.92425104626</v>
      </c>
      <c r="H110" s="13">
        <f t="shared" si="8"/>
        <v>242223.55455062774</v>
      </c>
      <c r="I110" s="13">
        <v>985411.84850209253</v>
      </c>
      <c r="J110" s="14"/>
      <c r="K110" s="32">
        <f t="shared" si="9"/>
        <v>807411.84850209253</v>
      </c>
      <c r="L110" s="15">
        <v>178000</v>
      </c>
      <c r="N110" s="42"/>
    </row>
    <row r="111" spans="1:14" s="16" customFormat="1" ht="15" customHeight="1" x14ac:dyDescent="0.4">
      <c r="A111" s="16">
        <v>107</v>
      </c>
      <c r="B111" s="17" t="s">
        <v>235</v>
      </c>
      <c r="C111" s="11" t="s">
        <v>349</v>
      </c>
      <c r="D111" s="11" t="s">
        <v>152</v>
      </c>
      <c r="E111" s="13">
        <f t="shared" si="5"/>
        <v>16666.7</v>
      </c>
      <c r="F111" s="13">
        <f t="shared" si="6"/>
        <v>16666.7</v>
      </c>
      <c r="G111" s="13">
        <f t="shared" si="7"/>
        <v>83333.5</v>
      </c>
      <c r="H111" s="13">
        <f t="shared" si="8"/>
        <v>50000.1</v>
      </c>
      <c r="I111" s="13">
        <v>166667</v>
      </c>
      <c r="J111" s="14"/>
      <c r="K111" s="32">
        <f t="shared" si="9"/>
        <v>166667</v>
      </c>
      <c r="L111" s="15">
        <v>0</v>
      </c>
      <c r="N111" s="42"/>
    </row>
    <row r="112" spans="1:14" s="16" customFormat="1" ht="15" customHeight="1" x14ac:dyDescent="0.4">
      <c r="A112" s="16">
        <v>108</v>
      </c>
      <c r="B112" s="10" t="s">
        <v>236</v>
      </c>
      <c r="C112" s="11" t="s">
        <v>409</v>
      </c>
      <c r="D112" s="11" t="s">
        <v>189</v>
      </c>
      <c r="E112" s="13">
        <f t="shared" si="5"/>
        <v>43339.064511000004</v>
      </c>
      <c r="F112" s="13">
        <f t="shared" si="6"/>
        <v>43339.064511000004</v>
      </c>
      <c r="G112" s="13">
        <f t="shared" si="7"/>
        <v>216695.32255499999</v>
      </c>
      <c r="H112" s="13">
        <f t="shared" si="8"/>
        <v>130017.19353299998</v>
      </c>
      <c r="I112" s="13">
        <v>433390.64510999998</v>
      </c>
      <c r="J112" s="14"/>
      <c r="K112" s="32">
        <f t="shared" si="9"/>
        <v>433390.64510999998</v>
      </c>
      <c r="L112" s="15">
        <v>0</v>
      </c>
      <c r="N112" s="42"/>
    </row>
    <row r="113" spans="1:14" s="16" customFormat="1" ht="15" customHeight="1" x14ac:dyDescent="0.4">
      <c r="A113" s="16">
        <v>109</v>
      </c>
      <c r="B113" s="10" t="s">
        <v>469</v>
      </c>
      <c r="C113" s="11" t="s">
        <v>496</v>
      </c>
      <c r="D113" s="11" t="s">
        <v>579</v>
      </c>
      <c r="E113" s="13">
        <f t="shared" si="5"/>
        <v>12772.2</v>
      </c>
      <c r="F113" s="13">
        <f t="shared" si="6"/>
        <v>12772.2</v>
      </c>
      <c r="G113" s="13">
        <f t="shared" si="7"/>
        <v>63861</v>
      </c>
      <c r="H113" s="13">
        <f t="shared" si="8"/>
        <v>38316.6</v>
      </c>
      <c r="I113" s="13">
        <v>127722</v>
      </c>
      <c r="J113" s="14"/>
      <c r="K113" s="32">
        <f t="shared" si="9"/>
        <v>127722</v>
      </c>
      <c r="L113" s="15">
        <v>0</v>
      </c>
      <c r="N113" s="42"/>
    </row>
    <row r="114" spans="1:14" s="16" customFormat="1" ht="15" customHeight="1" x14ac:dyDescent="0.4">
      <c r="A114" s="16">
        <v>110</v>
      </c>
      <c r="B114" s="10" t="s">
        <v>237</v>
      </c>
      <c r="C114" s="11" t="s">
        <v>410</v>
      </c>
      <c r="D114" s="11" t="s">
        <v>189</v>
      </c>
      <c r="E114" s="13">
        <f t="shared" si="5"/>
        <v>30729.745350000001</v>
      </c>
      <c r="F114" s="13">
        <f t="shared" si="6"/>
        <v>30729.745350000001</v>
      </c>
      <c r="G114" s="13">
        <f t="shared" si="7"/>
        <v>153648.72675</v>
      </c>
      <c r="H114" s="13">
        <f t="shared" si="8"/>
        <v>92189.236049999992</v>
      </c>
      <c r="I114" s="13">
        <v>307297.4535</v>
      </c>
      <c r="J114" s="14"/>
      <c r="K114" s="32">
        <f t="shared" si="9"/>
        <v>307297.4535</v>
      </c>
      <c r="L114" s="15">
        <v>0</v>
      </c>
      <c r="N114" s="42"/>
    </row>
    <row r="115" spans="1:14" s="16" customFormat="1" ht="15" customHeight="1" x14ac:dyDescent="0.4">
      <c r="A115" s="16">
        <v>111</v>
      </c>
      <c r="B115" s="10" t="s">
        <v>110</v>
      </c>
      <c r="C115" s="11" t="s">
        <v>111</v>
      </c>
      <c r="D115" s="11" t="s">
        <v>102</v>
      </c>
      <c r="E115" s="13">
        <f t="shared" si="5"/>
        <v>38088.641564999998</v>
      </c>
      <c r="F115" s="13">
        <f t="shared" si="6"/>
        <v>98088.641564999998</v>
      </c>
      <c r="G115" s="13">
        <f t="shared" si="7"/>
        <v>190443.20782499999</v>
      </c>
      <c r="H115" s="13">
        <f t="shared" si="8"/>
        <v>114265.92469499999</v>
      </c>
      <c r="I115" s="13">
        <v>440886.41564999998</v>
      </c>
      <c r="J115" s="14"/>
      <c r="K115" s="32">
        <f t="shared" si="9"/>
        <v>380886.41564999998</v>
      </c>
      <c r="L115" s="15">
        <v>60000</v>
      </c>
      <c r="N115" s="42"/>
    </row>
    <row r="116" spans="1:14" s="16" customFormat="1" ht="15" customHeight="1" x14ac:dyDescent="0.4">
      <c r="A116" s="16">
        <v>112</v>
      </c>
      <c r="B116" s="10" t="s">
        <v>238</v>
      </c>
      <c r="C116" s="11" t="s">
        <v>544</v>
      </c>
      <c r="D116" s="11" t="s">
        <v>587</v>
      </c>
      <c r="E116" s="13">
        <f t="shared" si="5"/>
        <v>53503.4</v>
      </c>
      <c r="F116" s="13">
        <f t="shared" si="6"/>
        <v>117003.4</v>
      </c>
      <c r="G116" s="13">
        <f t="shared" si="7"/>
        <v>267517</v>
      </c>
      <c r="H116" s="13">
        <f t="shared" si="8"/>
        <v>160510.19999999998</v>
      </c>
      <c r="I116" s="13">
        <v>598534</v>
      </c>
      <c r="J116" s="14"/>
      <c r="K116" s="32">
        <f t="shared" si="9"/>
        <v>535034</v>
      </c>
      <c r="L116" s="15">
        <v>63500</v>
      </c>
      <c r="N116" s="42"/>
    </row>
    <row r="117" spans="1:14" s="16" customFormat="1" ht="15" customHeight="1" x14ac:dyDescent="0.4">
      <c r="A117" s="16">
        <v>113</v>
      </c>
      <c r="B117" s="10" t="s">
        <v>3</v>
      </c>
      <c r="C117" s="11" t="s">
        <v>4</v>
      </c>
      <c r="D117" s="11" t="s">
        <v>587</v>
      </c>
      <c r="E117" s="13">
        <f t="shared" si="5"/>
        <v>43484.821340390001</v>
      </c>
      <c r="F117" s="13">
        <f t="shared" si="6"/>
        <v>106984.82134039</v>
      </c>
      <c r="G117" s="13">
        <f t="shared" si="7"/>
        <v>217424.10670194999</v>
      </c>
      <c r="H117" s="13">
        <f t="shared" si="8"/>
        <v>130454.46402116999</v>
      </c>
      <c r="I117" s="13">
        <v>498348.21340389998</v>
      </c>
      <c r="J117" s="14"/>
      <c r="K117" s="32">
        <f t="shared" si="9"/>
        <v>434848.21340389998</v>
      </c>
      <c r="L117" s="15">
        <v>63500</v>
      </c>
      <c r="N117" s="42"/>
    </row>
    <row r="118" spans="1:14" s="16" customFormat="1" ht="15" customHeight="1" x14ac:dyDescent="0.4">
      <c r="A118" s="16">
        <v>114</v>
      </c>
      <c r="B118" s="10" t="s">
        <v>239</v>
      </c>
      <c r="C118" s="11" t="s">
        <v>411</v>
      </c>
      <c r="D118" s="11" t="s">
        <v>15</v>
      </c>
      <c r="E118" s="13">
        <f t="shared" si="5"/>
        <v>36357.003925999998</v>
      </c>
      <c r="F118" s="13">
        <f t="shared" si="6"/>
        <v>36357.003925999998</v>
      </c>
      <c r="G118" s="13">
        <f t="shared" si="7"/>
        <v>181785.01963</v>
      </c>
      <c r="H118" s="13">
        <f t="shared" si="8"/>
        <v>109071.011778</v>
      </c>
      <c r="I118" s="13">
        <v>363570.03925999999</v>
      </c>
      <c r="J118" s="14"/>
      <c r="K118" s="32">
        <f t="shared" si="9"/>
        <v>363570.03925999999</v>
      </c>
      <c r="L118" s="15">
        <v>0</v>
      </c>
      <c r="N118" s="42"/>
    </row>
    <row r="119" spans="1:14" s="16" customFormat="1" ht="15" customHeight="1" x14ac:dyDescent="0.4">
      <c r="A119" s="16">
        <v>115</v>
      </c>
      <c r="B119" s="10" t="s">
        <v>240</v>
      </c>
      <c r="C119" s="11" t="s">
        <v>412</v>
      </c>
      <c r="D119" s="11" t="s">
        <v>587</v>
      </c>
      <c r="E119" s="13">
        <f t="shared" si="5"/>
        <v>28498.864524999997</v>
      </c>
      <c r="F119" s="13">
        <f t="shared" si="6"/>
        <v>28498.864524999997</v>
      </c>
      <c r="G119" s="13">
        <f t="shared" si="7"/>
        <v>142494.32262499997</v>
      </c>
      <c r="H119" s="13">
        <f t="shared" si="8"/>
        <v>85496.593574999977</v>
      </c>
      <c r="I119" s="13">
        <v>284988.64524999994</v>
      </c>
      <c r="J119" s="14"/>
      <c r="K119" s="32">
        <f t="shared" si="9"/>
        <v>284988.64524999994</v>
      </c>
      <c r="L119" s="15">
        <v>0</v>
      </c>
      <c r="N119" s="42"/>
    </row>
    <row r="120" spans="1:14" s="16" customFormat="1" ht="15" customHeight="1" x14ac:dyDescent="0.4">
      <c r="A120" s="16">
        <v>116</v>
      </c>
      <c r="B120" s="17" t="s">
        <v>241</v>
      </c>
      <c r="C120" s="11" t="s">
        <v>594</v>
      </c>
      <c r="D120" s="11" t="s">
        <v>345</v>
      </c>
      <c r="E120" s="13">
        <f t="shared" si="5"/>
        <v>16666.7</v>
      </c>
      <c r="F120" s="13">
        <f t="shared" si="6"/>
        <v>16666.7</v>
      </c>
      <c r="G120" s="13">
        <f t="shared" si="7"/>
        <v>83333.5</v>
      </c>
      <c r="H120" s="13">
        <f t="shared" si="8"/>
        <v>50000.1</v>
      </c>
      <c r="I120" s="13">
        <v>166667</v>
      </c>
      <c r="J120" s="14"/>
      <c r="K120" s="32">
        <f t="shared" si="9"/>
        <v>166667</v>
      </c>
      <c r="L120" s="15">
        <v>0</v>
      </c>
      <c r="N120" s="42"/>
    </row>
    <row r="121" spans="1:14" s="16" customFormat="1" ht="15" customHeight="1" x14ac:dyDescent="0.4">
      <c r="A121" s="16">
        <v>117</v>
      </c>
      <c r="B121" s="10" t="s">
        <v>242</v>
      </c>
      <c r="C121" s="11" t="s">
        <v>413</v>
      </c>
      <c r="D121" s="11" t="s">
        <v>587</v>
      </c>
      <c r="E121" s="13">
        <f t="shared" si="5"/>
        <v>24623.920329999997</v>
      </c>
      <c r="F121" s="13">
        <f t="shared" si="6"/>
        <v>24623.920329999997</v>
      </c>
      <c r="G121" s="13">
        <f t="shared" si="7"/>
        <v>123119.60164999998</v>
      </c>
      <c r="H121" s="13">
        <f t="shared" si="8"/>
        <v>73871.760989999981</v>
      </c>
      <c r="I121" s="13">
        <v>246239.20329999996</v>
      </c>
      <c r="J121" s="14"/>
      <c r="K121" s="32">
        <f t="shared" si="9"/>
        <v>246239.20329999996</v>
      </c>
      <c r="L121" s="15">
        <v>0</v>
      </c>
      <c r="N121" s="42"/>
    </row>
    <row r="122" spans="1:14" s="16" customFormat="1" ht="15" customHeight="1" x14ac:dyDescent="0.4">
      <c r="A122" s="16">
        <v>118</v>
      </c>
      <c r="B122" s="10" t="s">
        <v>244</v>
      </c>
      <c r="C122" s="11" t="s">
        <v>373</v>
      </c>
      <c r="D122" s="11" t="s">
        <v>582</v>
      </c>
      <c r="E122" s="13">
        <f t="shared" si="5"/>
        <v>38502.8265006293</v>
      </c>
      <c r="F122" s="13">
        <f t="shared" si="6"/>
        <v>63502.8265006293</v>
      </c>
      <c r="G122" s="13">
        <f t="shared" si="7"/>
        <v>192514.13250314651</v>
      </c>
      <c r="H122" s="13">
        <f t="shared" si="8"/>
        <v>115508.47950188791</v>
      </c>
      <c r="I122" s="13">
        <v>410028.26500629302</v>
      </c>
      <c r="J122" s="14"/>
      <c r="K122" s="32">
        <f t="shared" si="9"/>
        <v>385028.26500629302</v>
      </c>
      <c r="L122" s="15">
        <v>25000</v>
      </c>
      <c r="N122" s="42"/>
    </row>
    <row r="123" spans="1:14" s="16" customFormat="1" ht="15" customHeight="1" x14ac:dyDescent="0.4">
      <c r="A123" s="16">
        <v>119</v>
      </c>
      <c r="B123" s="10" t="s">
        <v>247</v>
      </c>
      <c r="C123" s="11" t="s">
        <v>545</v>
      </c>
      <c r="D123" s="11" t="s">
        <v>587</v>
      </c>
      <c r="E123" s="13">
        <f t="shared" si="5"/>
        <v>27253.821330000002</v>
      </c>
      <c r="F123" s="13">
        <f t="shared" si="6"/>
        <v>27253.821330000002</v>
      </c>
      <c r="G123" s="13">
        <f t="shared" si="7"/>
        <v>136269.10665</v>
      </c>
      <c r="H123" s="13">
        <f t="shared" si="8"/>
        <v>81761.463990000004</v>
      </c>
      <c r="I123" s="13">
        <v>272538.2133</v>
      </c>
      <c r="J123" s="14"/>
      <c r="K123" s="32">
        <f t="shared" si="9"/>
        <v>272538.2133</v>
      </c>
      <c r="L123" s="15">
        <v>0</v>
      </c>
      <c r="N123" s="42"/>
    </row>
    <row r="124" spans="1:14" s="16" customFormat="1" ht="15" customHeight="1" x14ac:dyDescent="0.4">
      <c r="A124" s="16">
        <v>120</v>
      </c>
      <c r="B124" s="10" t="s">
        <v>133</v>
      </c>
      <c r="C124" s="11" t="s">
        <v>134</v>
      </c>
      <c r="D124" s="11" t="s">
        <v>585</v>
      </c>
      <c r="E124" s="13">
        <f t="shared" si="5"/>
        <v>34533.911065</v>
      </c>
      <c r="F124" s="13">
        <f t="shared" si="6"/>
        <v>99533.911064999993</v>
      </c>
      <c r="G124" s="13">
        <f t="shared" si="7"/>
        <v>172669.55532499999</v>
      </c>
      <c r="H124" s="13">
        <f t="shared" si="8"/>
        <v>103601.73319499999</v>
      </c>
      <c r="I124" s="13">
        <v>410339.11064999999</v>
      </c>
      <c r="J124" s="14"/>
      <c r="K124" s="32">
        <f t="shared" si="9"/>
        <v>345339.11064999999</v>
      </c>
      <c r="L124" s="15">
        <v>65000</v>
      </c>
      <c r="N124" s="42"/>
    </row>
    <row r="125" spans="1:14" s="16" customFormat="1" ht="15" customHeight="1" x14ac:dyDescent="0.4">
      <c r="A125" s="16">
        <v>121</v>
      </c>
      <c r="B125" s="10" t="s">
        <v>80</v>
      </c>
      <c r="C125" s="11" t="s">
        <v>546</v>
      </c>
      <c r="D125" s="11" t="s">
        <v>587</v>
      </c>
      <c r="E125" s="13">
        <f t="shared" si="5"/>
        <v>40251.724700270002</v>
      </c>
      <c r="F125" s="13">
        <f t="shared" si="6"/>
        <v>105251.72470027</v>
      </c>
      <c r="G125" s="13">
        <f t="shared" si="7"/>
        <v>201258.62350135</v>
      </c>
      <c r="H125" s="13">
        <f t="shared" si="8"/>
        <v>120755.17410080999</v>
      </c>
      <c r="I125" s="13">
        <v>467517.24700269999</v>
      </c>
      <c r="J125" s="14"/>
      <c r="K125" s="32">
        <f t="shared" si="9"/>
        <v>402517.24700269999</v>
      </c>
      <c r="L125" s="15">
        <v>65000</v>
      </c>
      <c r="N125" s="42"/>
    </row>
    <row r="126" spans="1:14" s="16" customFormat="1" ht="15" customHeight="1" x14ac:dyDescent="0.4">
      <c r="A126" s="16">
        <v>122</v>
      </c>
      <c r="B126" s="10" t="s">
        <v>245</v>
      </c>
      <c r="C126" s="11" t="s">
        <v>374</v>
      </c>
      <c r="D126" s="11" t="s">
        <v>587</v>
      </c>
      <c r="E126" s="13">
        <f t="shared" si="5"/>
        <v>33210.130836307369</v>
      </c>
      <c r="F126" s="13">
        <f t="shared" si="6"/>
        <v>108210.13083630736</v>
      </c>
      <c r="G126" s="13">
        <f t="shared" si="7"/>
        <v>166050.65418153684</v>
      </c>
      <c r="H126" s="13">
        <f t="shared" si="8"/>
        <v>99630.392508922101</v>
      </c>
      <c r="I126" s="13">
        <v>407101.30836307368</v>
      </c>
      <c r="J126" s="14"/>
      <c r="K126" s="32">
        <f t="shared" si="9"/>
        <v>332101.30836307368</v>
      </c>
      <c r="L126" s="15">
        <v>75000</v>
      </c>
      <c r="N126" s="42"/>
    </row>
    <row r="127" spans="1:14" s="16" customFormat="1" ht="15" customHeight="1" x14ac:dyDescent="0.4">
      <c r="A127" s="16">
        <v>123</v>
      </c>
      <c r="B127" s="10" t="s">
        <v>108</v>
      </c>
      <c r="C127" s="11" t="s">
        <v>109</v>
      </c>
      <c r="D127" s="11" t="s">
        <v>581</v>
      </c>
      <c r="E127" s="13">
        <f t="shared" si="5"/>
        <v>32198.342365999997</v>
      </c>
      <c r="F127" s="13">
        <f t="shared" si="6"/>
        <v>151198.342366</v>
      </c>
      <c r="G127" s="13">
        <f t="shared" si="7"/>
        <v>160991.71182999999</v>
      </c>
      <c r="H127" s="13">
        <f t="shared" si="8"/>
        <v>96595.027097999991</v>
      </c>
      <c r="I127" s="13">
        <v>440983.42365999997</v>
      </c>
      <c r="J127" s="14"/>
      <c r="K127" s="32">
        <f t="shared" si="9"/>
        <v>321983.42365999997</v>
      </c>
      <c r="L127" s="15">
        <v>119000</v>
      </c>
      <c r="N127" s="42"/>
    </row>
    <row r="128" spans="1:14" s="16" customFormat="1" ht="15" customHeight="1" x14ac:dyDescent="0.4">
      <c r="A128" s="16">
        <v>124</v>
      </c>
      <c r="B128" s="10" t="s">
        <v>246</v>
      </c>
      <c r="C128" s="11" t="s">
        <v>414</v>
      </c>
      <c r="D128" s="11" t="s">
        <v>21</v>
      </c>
      <c r="E128" s="13">
        <f t="shared" si="5"/>
        <v>36482.935662249998</v>
      </c>
      <c r="F128" s="13">
        <f t="shared" si="6"/>
        <v>36482.935662249998</v>
      </c>
      <c r="G128" s="13">
        <f t="shared" si="7"/>
        <v>182414.67831125</v>
      </c>
      <c r="H128" s="13">
        <f t="shared" si="8"/>
        <v>109448.80698675</v>
      </c>
      <c r="I128" s="13">
        <v>364829.3566225</v>
      </c>
      <c r="J128" s="14"/>
      <c r="K128" s="32">
        <f t="shared" si="9"/>
        <v>364829.3566225</v>
      </c>
      <c r="L128" s="15">
        <v>0</v>
      </c>
      <c r="N128" s="42"/>
    </row>
    <row r="129" spans="1:14" s="16" customFormat="1" ht="15" customHeight="1" x14ac:dyDescent="0.4">
      <c r="A129" s="16">
        <v>125</v>
      </c>
      <c r="B129" s="19" t="s">
        <v>604</v>
      </c>
      <c r="C129" s="20" t="s">
        <v>613</v>
      </c>
      <c r="D129" s="20" t="s">
        <v>618</v>
      </c>
      <c r="E129" s="13">
        <f t="shared" si="5"/>
        <v>14038.5</v>
      </c>
      <c r="F129" s="13">
        <f t="shared" si="6"/>
        <v>14038.5</v>
      </c>
      <c r="G129" s="13">
        <f t="shared" si="7"/>
        <v>70192.5</v>
      </c>
      <c r="H129" s="13">
        <f t="shared" si="8"/>
        <v>42115.5</v>
      </c>
      <c r="I129" s="13">
        <v>140385</v>
      </c>
      <c r="J129" s="14"/>
      <c r="K129" s="32">
        <f t="shared" si="9"/>
        <v>140385</v>
      </c>
      <c r="L129" s="15">
        <v>0</v>
      </c>
      <c r="N129" s="42"/>
    </row>
    <row r="130" spans="1:14" s="16" customFormat="1" ht="15" customHeight="1" x14ac:dyDescent="0.4">
      <c r="A130" s="16">
        <v>126</v>
      </c>
      <c r="B130" s="10" t="s">
        <v>248</v>
      </c>
      <c r="C130" s="11" t="s">
        <v>390</v>
      </c>
      <c r="D130" s="11" t="s">
        <v>21</v>
      </c>
      <c r="E130" s="13">
        <f t="shared" si="5"/>
        <v>36156.599369709576</v>
      </c>
      <c r="F130" s="13">
        <f t="shared" si="6"/>
        <v>138156.59936970958</v>
      </c>
      <c r="G130" s="13">
        <f t="shared" si="7"/>
        <v>180782.99684854786</v>
      </c>
      <c r="H130" s="13">
        <f t="shared" si="8"/>
        <v>108469.79810912871</v>
      </c>
      <c r="I130" s="13">
        <v>463565.99369709572</v>
      </c>
      <c r="J130" s="14"/>
      <c r="K130" s="32">
        <f t="shared" si="9"/>
        <v>361565.99369709572</v>
      </c>
      <c r="L130" s="15">
        <v>102000</v>
      </c>
      <c r="N130" s="42"/>
    </row>
    <row r="131" spans="1:14" s="16" customFormat="1" ht="15" customHeight="1" x14ac:dyDescent="0.4">
      <c r="A131" s="16">
        <v>127</v>
      </c>
      <c r="B131" s="10" t="s">
        <v>249</v>
      </c>
      <c r="C131" s="11" t="s">
        <v>375</v>
      </c>
      <c r="D131" s="11" t="s">
        <v>582</v>
      </c>
      <c r="E131" s="13">
        <f t="shared" si="5"/>
        <v>28382.775525464102</v>
      </c>
      <c r="F131" s="13">
        <f t="shared" si="6"/>
        <v>134382.77552546409</v>
      </c>
      <c r="G131" s="13">
        <f t="shared" si="7"/>
        <v>141913.8776273205</v>
      </c>
      <c r="H131" s="13">
        <f t="shared" si="8"/>
        <v>85148.326576392297</v>
      </c>
      <c r="I131" s="13">
        <v>389827.755254641</v>
      </c>
      <c r="J131" s="14"/>
      <c r="K131" s="32">
        <f t="shared" si="9"/>
        <v>283827.755254641</v>
      </c>
      <c r="L131" s="15">
        <v>106000</v>
      </c>
      <c r="N131" s="42"/>
    </row>
    <row r="132" spans="1:14" s="16" customFormat="1" ht="15" customHeight="1" x14ac:dyDescent="0.4">
      <c r="A132" s="16">
        <v>128</v>
      </c>
      <c r="B132" s="10" t="s">
        <v>250</v>
      </c>
      <c r="C132" s="11" t="s">
        <v>415</v>
      </c>
      <c r="D132" s="11" t="s">
        <v>251</v>
      </c>
      <c r="E132" s="13">
        <f t="shared" si="5"/>
        <v>29985.075689999998</v>
      </c>
      <c r="F132" s="13">
        <f t="shared" si="6"/>
        <v>29985.075689999998</v>
      </c>
      <c r="G132" s="13">
        <f t="shared" si="7"/>
        <v>149925.37844999999</v>
      </c>
      <c r="H132" s="13">
        <f t="shared" si="8"/>
        <v>89955.227069999994</v>
      </c>
      <c r="I132" s="13">
        <v>299850.75689999998</v>
      </c>
      <c r="J132" s="14"/>
      <c r="K132" s="32">
        <f t="shared" si="9"/>
        <v>299850.75689999998</v>
      </c>
      <c r="L132" s="15">
        <v>0</v>
      </c>
      <c r="N132" s="42"/>
    </row>
    <row r="133" spans="1:14" s="16" customFormat="1" ht="15" customHeight="1" x14ac:dyDescent="0.4">
      <c r="A133" s="16">
        <v>129</v>
      </c>
      <c r="B133" s="10" t="s">
        <v>243</v>
      </c>
      <c r="C133" s="11" t="s">
        <v>547</v>
      </c>
      <c r="D133" s="11" t="s">
        <v>89</v>
      </c>
      <c r="E133" s="13">
        <f t="shared" si="5"/>
        <v>42890.486528089998</v>
      </c>
      <c r="F133" s="13">
        <f t="shared" si="6"/>
        <v>72890.486528089998</v>
      </c>
      <c r="G133" s="13">
        <f t="shared" si="7"/>
        <v>214452.43264044999</v>
      </c>
      <c r="H133" s="13">
        <f t="shared" si="8"/>
        <v>128671.45958426999</v>
      </c>
      <c r="I133" s="13">
        <v>458904.86528089998</v>
      </c>
      <c r="J133" s="14"/>
      <c r="K133" s="32">
        <f t="shared" si="9"/>
        <v>428904.86528089998</v>
      </c>
      <c r="L133" s="15">
        <v>30000</v>
      </c>
      <c r="N133" s="42"/>
    </row>
    <row r="134" spans="1:14" s="16" customFormat="1" ht="15" customHeight="1" x14ac:dyDescent="0.4">
      <c r="A134" s="16">
        <v>130</v>
      </c>
      <c r="B134" s="17" t="s">
        <v>252</v>
      </c>
      <c r="C134" s="11" t="s">
        <v>350</v>
      </c>
      <c r="D134" s="11" t="s">
        <v>345</v>
      </c>
      <c r="E134" s="13">
        <f t="shared" ref="E134:E197" si="10">K134*$E$3</f>
        <v>16666.7</v>
      </c>
      <c r="F134" s="13">
        <f t="shared" ref="F134:F197" si="11">E134+L134</f>
        <v>16666.7</v>
      </c>
      <c r="G134" s="13">
        <f t="shared" ref="G134:G197" si="12">K134*$G$3</f>
        <v>83333.5</v>
      </c>
      <c r="H134" s="13">
        <f t="shared" ref="H134:H197" si="13">K134*$H$3</f>
        <v>50000.1</v>
      </c>
      <c r="I134" s="13">
        <v>166667</v>
      </c>
      <c r="J134" s="14"/>
      <c r="K134" s="32">
        <f t="shared" ref="K134:K197" si="14">I134-L134</f>
        <v>166667</v>
      </c>
      <c r="L134" s="15">
        <v>0</v>
      </c>
      <c r="N134" s="42"/>
    </row>
    <row r="135" spans="1:14" s="16" customFormat="1" ht="15" customHeight="1" x14ac:dyDescent="0.4">
      <c r="A135" s="16">
        <v>131</v>
      </c>
      <c r="B135" s="10" t="s">
        <v>106</v>
      </c>
      <c r="C135" s="11" t="s">
        <v>107</v>
      </c>
      <c r="D135" s="11" t="s">
        <v>581</v>
      </c>
      <c r="E135" s="13">
        <f t="shared" si="10"/>
        <v>34149.633981390005</v>
      </c>
      <c r="F135" s="13">
        <f t="shared" si="11"/>
        <v>136149.63398139001</v>
      </c>
      <c r="G135" s="13">
        <f t="shared" si="12"/>
        <v>170748.16990695</v>
      </c>
      <c r="H135" s="13">
        <f t="shared" si="13"/>
        <v>102448.90194416999</v>
      </c>
      <c r="I135" s="13">
        <v>443496.33981390001</v>
      </c>
      <c r="J135" s="14"/>
      <c r="K135" s="32">
        <f t="shared" si="14"/>
        <v>341496.33981390001</v>
      </c>
      <c r="L135" s="15">
        <v>102000</v>
      </c>
      <c r="N135" s="42"/>
    </row>
    <row r="136" spans="1:14" s="16" customFormat="1" ht="15" customHeight="1" x14ac:dyDescent="0.4">
      <c r="A136" s="16">
        <v>132</v>
      </c>
      <c r="B136" s="10" t="s">
        <v>163</v>
      </c>
      <c r="C136" s="11" t="s">
        <v>164</v>
      </c>
      <c r="D136" s="11" t="s">
        <v>581</v>
      </c>
      <c r="E136" s="13">
        <f t="shared" si="10"/>
        <v>32667.561455260002</v>
      </c>
      <c r="F136" s="13">
        <f t="shared" si="11"/>
        <v>70667.561455260002</v>
      </c>
      <c r="G136" s="13">
        <f t="shared" si="12"/>
        <v>163337.80727630001</v>
      </c>
      <c r="H136" s="13">
        <f t="shared" si="13"/>
        <v>98002.684365780005</v>
      </c>
      <c r="I136" s="13">
        <v>364675.61455260002</v>
      </c>
      <c r="J136" s="14"/>
      <c r="K136" s="32">
        <f t="shared" si="14"/>
        <v>326675.61455260002</v>
      </c>
      <c r="L136" s="15">
        <v>38000</v>
      </c>
      <c r="N136" s="42"/>
    </row>
    <row r="137" spans="1:14" s="16" customFormat="1" ht="15" customHeight="1" x14ac:dyDescent="0.4">
      <c r="A137" s="16">
        <v>133</v>
      </c>
      <c r="B137" s="10" t="s">
        <v>253</v>
      </c>
      <c r="C137" s="11" t="s">
        <v>416</v>
      </c>
      <c r="D137" s="11" t="s">
        <v>7</v>
      </c>
      <c r="E137" s="13">
        <f t="shared" si="10"/>
        <v>33444.489545000004</v>
      </c>
      <c r="F137" s="13">
        <f t="shared" si="11"/>
        <v>33444.489545000004</v>
      </c>
      <c r="G137" s="13">
        <f t="shared" si="12"/>
        <v>167222.44772500001</v>
      </c>
      <c r="H137" s="13">
        <f t="shared" si="13"/>
        <v>100333.468635</v>
      </c>
      <c r="I137" s="13">
        <v>334444.89545000001</v>
      </c>
      <c r="J137" s="14"/>
      <c r="K137" s="32">
        <f t="shared" si="14"/>
        <v>334444.89545000001</v>
      </c>
      <c r="L137" s="15">
        <v>0</v>
      </c>
      <c r="N137" s="42"/>
    </row>
    <row r="138" spans="1:14" s="16" customFormat="1" ht="15" customHeight="1" x14ac:dyDescent="0.4">
      <c r="A138" s="16">
        <v>134</v>
      </c>
      <c r="B138" s="10" t="s">
        <v>254</v>
      </c>
      <c r="C138" s="11" t="s">
        <v>338</v>
      </c>
      <c r="D138" s="11" t="s">
        <v>43</v>
      </c>
      <c r="E138" s="13">
        <f t="shared" si="10"/>
        <v>18181.8</v>
      </c>
      <c r="F138" s="13">
        <f t="shared" si="11"/>
        <v>18181.8</v>
      </c>
      <c r="G138" s="13">
        <f t="shared" si="12"/>
        <v>90909</v>
      </c>
      <c r="H138" s="13">
        <f t="shared" si="13"/>
        <v>54545.4</v>
      </c>
      <c r="I138" s="13">
        <v>181818</v>
      </c>
      <c r="J138" s="14"/>
      <c r="K138" s="32">
        <f t="shared" si="14"/>
        <v>181818</v>
      </c>
      <c r="L138" s="15">
        <v>0</v>
      </c>
      <c r="N138" s="42"/>
    </row>
    <row r="139" spans="1:14" s="16" customFormat="1" ht="15" customHeight="1" x14ac:dyDescent="0.4">
      <c r="A139" s="16">
        <v>135</v>
      </c>
      <c r="B139" s="10" t="s">
        <v>116</v>
      </c>
      <c r="C139" s="11" t="s">
        <v>548</v>
      </c>
      <c r="D139" s="11" t="s">
        <v>7</v>
      </c>
      <c r="E139" s="13">
        <f t="shared" si="10"/>
        <v>35104.111935940004</v>
      </c>
      <c r="F139" s="13">
        <f t="shared" si="11"/>
        <v>121104.11193594</v>
      </c>
      <c r="G139" s="13">
        <f t="shared" si="12"/>
        <v>175520.5596797</v>
      </c>
      <c r="H139" s="13">
        <f t="shared" si="13"/>
        <v>105312.33580782</v>
      </c>
      <c r="I139" s="13">
        <v>437041.11935940001</v>
      </c>
      <c r="J139" s="14"/>
      <c r="K139" s="32">
        <f t="shared" si="14"/>
        <v>351041.11935940001</v>
      </c>
      <c r="L139" s="15">
        <v>86000</v>
      </c>
      <c r="N139" s="42"/>
    </row>
    <row r="140" spans="1:14" s="16" customFormat="1" ht="15" customHeight="1" x14ac:dyDescent="0.4">
      <c r="A140" s="16">
        <v>136</v>
      </c>
      <c r="B140" s="10" t="s">
        <v>255</v>
      </c>
      <c r="C140" s="11" t="s">
        <v>417</v>
      </c>
      <c r="D140" s="11" t="s">
        <v>7</v>
      </c>
      <c r="E140" s="13">
        <f t="shared" si="10"/>
        <v>26122.964105000003</v>
      </c>
      <c r="F140" s="13">
        <f t="shared" si="11"/>
        <v>26122.964105000003</v>
      </c>
      <c r="G140" s="13">
        <f t="shared" si="12"/>
        <v>130614.820525</v>
      </c>
      <c r="H140" s="13">
        <f t="shared" si="13"/>
        <v>78368.892315000005</v>
      </c>
      <c r="I140" s="13">
        <v>261229.64105000001</v>
      </c>
      <c r="J140" s="14"/>
      <c r="K140" s="32">
        <f t="shared" si="14"/>
        <v>261229.64105000001</v>
      </c>
      <c r="L140" s="15">
        <v>0</v>
      </c>
      <c r="N140" s="42"/>
    </row>
    <row r="141" spans="1:14" s="16" customFormat="1" ht="15" customHeight="1" x14ac:dyDescent="0.4">
      <c r="A141" s="16">
        <v>137</v>
      </c>
      <c r="B141" s="10" t="s">
        <v>256</v>
      </c>
      <c r="C141" s="11" t="s">
        <v>418</v>
      </c>
      <c r="D141" s="11" t="s">
        <v>7</v>
      </c>
      <c r="E141" s="13">
        <f t="shared" si="10"/>
        <v>27045.689545000001</v>
      </c>
      <c r="F141" s="13">
        <f t="shared" si="11"/>
        <v>27045.689545000001</v>
      </c>
      <c r="G141" s="13">
        <f t="shared" si="12"/>
        <v>135228.44772500001</v>
      </c>
      <c r="H141" s="13">
        <f t="shared" si="13"/>
        <v>81137.068635000003</v>
      </c>
      <c r="I141" s="13">
        <v>270456.89545000001</v>
      </c>
      <c r="J141" s="14"/>
      <c r="K141" s="32">
        <f t="shared" si="14"/>
        <v>270456.89545000001</v>
      </c>
      <c r="L141" s="15">
        <v>0</v>
      </c>
      <c r="N141" s="42"/>
    </row>
    <row r="142" spans="1:14" s="16" customFormat="1" ht="15" customHeight="1" x14ac:dyDescent="0.4">
      <c r="A142" s="16">
        <v>138</v>
      </c>
      <c r="B142" s="10" t="s">
        <v>470</v>
      </c>
      <c r="C142" s="11" t="s">
        <v>497</v>
      </c>
      <c r="D142" s="11" t="s">
        <v>579</v>
      </c>
      <c r="E142" s="13">
        <f t="shared" si="10"/>
        <v>12772.2</v>
      </c>
      <c r="F142" s="13">
        <f t="shared" si="11"/>
        <v>12772.2</v>
      </c>
      <c r="G142" s="13">
        <f t="shared" si="12"/>
        <v>63861</v>
      </c>
      <c r="H142" s="13">
        <f t="shared" si="13"/>
        <v>38316.6</v>
      </c>
      <c r="I142" s="13">
        <v>127722</v>
      </c>
      <c r="J142" s="14"/>
      <c r="K142" s="32">
        <f t="shared" si="14"/>
        <v>127722</v>
      </c>
      <c r="L142" s="15">
        <v>0</v>
      </c>
      <c r="N142" s="42"/>
    </row>
    <row r="143" spans="1:14" s="16" customFormat="1" ht="15" customHeight="1" x14ac:dyDescent="0.4">
      <c r="A143" s="16">
        <v>139</v>
      </c>
      <c r="B143" s="10" t="s">
        <v>257</v>
      </c>
      <c r="C143" s="11" t="s">
        <v>391</v>
      </c>
      <c r="D143" s="11" t="s">
        <v>258</v>
      </c>
      <c r="E143" s="13">
        <f t="shared" si="10"/>
        <v>29577.299808770083</v>
      </c>
      <c r="F143" s="13">
        <f t="shared" si="11"/>
        <v>99577.299808770083</v>
      </c>
      <c r="G143" s="13">
        <f t="shared" si="12"/>
        <v>147886.4990438504</v>
      </c>
      <c r="H143" s="13">
        <f t="shared" si="13"/>
        <v>88731.899426310236</v>
      </c>
      <c r="I143" s="13">
        <v>365772.99808770081</v>
      </c>
      <c r="J143" s="14"/>
      <c r="K143" s="32">
        <f t="shared" si="14"/>
        <v>295772.99808770081</v>
      </c>
      <c r="L143" s="15">
        <v>70000</v>
      </c>
      <c r="N143" s="42"/>
    </row>
    <row r="144" spans="1:14" s="16" customFormat="1" ht="15" customHeight="1" x14ac:dyDescent="0.4">
      <c r="A144" s="16">
        <v>140</v>
      </c>
      <c r="B144" s="10" t="s">
        <v>259</v>
      </c>
      <c r="C144" s="11" t="s">
        <v>419</v>
      </c>
      <c r="D144" s="11" t="s">
        <v>189</v>
      </c>
      <c r="E144" s="13">
        <f t="shared" si="10"/>
        <v>30961.315182000006</v>
      </c>
      <c r="F144" s="13">
        <f t="shared" si="11"/>
        <v>30961.315182000006</v>
      </c>
      <c r="G144" s="13">
        <f t="shared" si="12"/>
        <v>154806.57591000001</v>
      </c>
      <c r="H144" s="13">
        <f t="shared" si="13"/>
        <v>92883.945546000003</v>
      </c>
      <c r="I144" s="13">
        <v>309613.15182000003</v>
      </c>
      <c r="J144" s="14"/>
      <c r="K144" s="32">
        <f t="shared" si="14"/>
        <v>309613.15182000003</v>
      </c>
      <c r="L144" s="15">
        <v>0</v>
      </c>
      <c r="N144" s="42"/>
    </row>
    <row r="145" spans="1:14" s="16" customFormat="1" ht="15" customHeight="1" x14ac:dyDescent="0.4">
      <c r="A145" s="16">
        <v>141</v>
      </c>
      <c r="B145" s="10" t="s">
        <v>35</v>
      </c>
      <c r="C145" s="11" t="s">
        <v>36</v>
      </c>
      <c r="D145" s="11" t="s">
        <v>37</v>
      </c>
      <c r="E145" s="13">
        <f t="shared" si="10"/>
        <v>45271.627560000008</v>
      </c>
      <c r="F145" s="13">
        <f t="shared" si="11"/>
        <v>165271.62755999999</v>
      </c>
      <c r="G145" s="13">
        <f t="shared" si="12"/>
        <v>226358.13780000003</v>
      </c>
      <c r="H145" s="13">
        <f t="shared" si="13"/>
        <v>135814.88268000001</v>
      </c>
      <c r="I145" s="13">
        <v>572716.27560000005</v>
      </c>
      <c r="J145" s="14"/>
      <c r="K145" s="32">
        <f t="shared" si="14"/>
        <v>452716.27560000005</v>
      </c>
      <c r="L145" s="15">
        <v>120000</v>
      </c>
      <c r="N145" s="42"/>
    </row>
    <row r="146" spans="1:14" s="16" customFormat="1" ht="15" customHeight="1" x14ac:dyDescent="0.4">
      <c r="A146" s="16">
        <v>142</v>
      </c>
      <c r="B146" s="10" t="s">
        <v>71</v>
      </c>
      <c r="C146" s="11" t="s">
        <v>72</v>
      </c>
      <c r="D146" s="11" t="s">
        <v>73</v>
      </c>
      <c r="E146" s="13">
        <f t="shared" si="10"/>
        <v>36415.070981000004</v>
      </c>
      <c r="F146" s="13">
        <f t="shared" si="11"/>
        <v>156415.070981</v>
      </c>
      <c r="G146" s="13">
        <f t="shared" si="12"/>
        <v>182075.35490500001</v>
      </c>
      <c r="H146" s="13">
        <f t="shared" si="13"/>
        <v>109245.21294300001</v>
      </c>
      <c r="I146" s="13">
        <v>484150.70981000003</v>
      </c>
      <c r="J146" s="14"/>
      <c r="K146" s="32">
        <f t="shared" si="14"/>
        <v>364150.70981000003</v>
      </c>
      <c r="L146" s="15">
        <v>120000</v>
      </c>
      <c r="N146" s="42"/>
    </row>
    <row r="147" spans="1:14" s="16" customFormat="1" ht="15" customHeight="1" x14ac:dyDescent="0.4">
      <c r="A147" s="16">
        <v>143</v>
      </c>
      <c r="B147" s="10" t="s">
        <v>471</v>
      </c>
      <c r="C147" s="11" t="s">
        <v>498</v>
      </c>
      <c r="D147" s="11" t="s">
        <v>579</v>
      </c>
      <c r="E147" s="13">
        <f t="shared" si="10"/>
        <v>12772.2</v>
      </c>
      <c r="F147" s="13">
        <f t="shared" si="11"/>
        <v>12772.2</v>
      </c>
      <c r="G147" s="13">
        <f t="shared" si="12"/>
        <v>63861</v>
      </c>
      <c r="H147" s="13">
        <f t="shared" si="13"/>
        <v>38316.6</v>
      </c>
      <c r="I147" s="13">
        <v>127722</v>
      </c>
      <c r="J147" s="14"/>
      <c r="K147" s="32">
        <f t="shared" si="14"/>
        <v>127722</v>
      </c>
      <c r="L147" s="15">
        <v>0</v>
      </c>
      <c r="N147" s="42"/>
    </row>
    <row r="148" spans="1:14" s="16" customFormat="1" ht="15" customHeight="1" x14ac:dyDescent="0.4">
      <c r="A148" s="16">
        <v>144</v>
      </c>
      <c r="B148" s="10" t="s">
        <v>176</v>
      </c>
      <c r="C148" s="11" t="s">
        <v>177</v>
      </c>
      <c r="D148" s="11" t="s">
        <v>105</v>
      </c>
      <c r="E148" s="13">
        <f t="shared" si="10"/>
        <v>21568.286105000003</v>
      </c>
      <c r="F148" s="13">
        <f t="shared" si="11"/>
        <v>21568.286105000003</v>
      </c>
      <c r="G148" s="13">
        <f t="shared" si="12"/>
        <v>107841.430525</v>
      </c>
      <c r="H148" s="13">
        <f t="shared" si="13"/>
        <v>64704.858314999998</v>
      </c>
      <c r="I148" s="13">
        <v>215682.86105000001</v>
      </c>
      <c r="J148" s="14"/>
      <c r="K148" s="32">
        <f t="shared" si="14"/>
        <v>215682.86105000001</v>
      </c>
      <c r="L148" s="15">
        <v>0</v>
      </c>
      <c r="N148" s="42"/>
    </row>
    <row r="149" spans="1:14" s="16" customFormat="1" ht="15" customHeight="1" x14ac:dyDescent="0.4">
      <c r="A149" s="16">
        <v>145</v>
      </c>
      <c r="B149" s="10" t="s">
        <v>260</v>
      </c>
      <c r="C149" s="11" t="s">
        <v>420</v>
      </c>
      <c r="D149" s="11" t="s">
        <v>73</v>
      </c>
      <c r="E149" s="13">
        <f t="shared" si="10"/>
        <v>42869.071200000006</v>
      </c>
      <c r="F149" s="13">
        <f t="shared" si="11"/>
        <v>42869.071200000006</v>
      </c>
      <c r="G149" s="13">
        <f t="shared" si="12"/>
        <v>214345.356</v>
      </c>
      <c r="H149" s="13">
        <f t="shared" si="13"/>
        <v>128607.21359999999</v>
      </c>
      <c r="I149" s="13">
        <v>428690.712</v>
      </c>
      <c r="J149" s="14"/>
      <c r="K149" s="32">
        <f t="shared" si="14"/>
        <v>428690.712</v>
      </c>
      <c r="L149" s="15">
        <v>0</v>
      </c>
      <c r="N149" s="42"/>
    </row>
    <row r="150" spans="1:14" s="16" customFormat="1" ht="15" customHeight="1" x14ac:dyDescent="0.4">
      <c r="A150" s="16">
        <v>146</v>
      </c>
      <c r="B150" s="10" t="s">
        <v>261</v>
      </c>
      <c r="C150" s="11" t="s">
        <v>549</v>
      </c>
      <c r="D150" s="11" t="s">
        <v>73</v>
      </c>
      <c r="E150" s="13">
        <f t="shared" si="10"/>
        <v>28301.918423962401</v>
      </c>
      <c r="F150" s="13">
        <f t="shared" si="11"/>
        <v>128301.9184239624</v>
      </c>
      <c r="G150" s="13">
        <f t="shared" si="12"/>
        <v>141509.592119812</v>
      </c>
      <c r="H150" s="13">
        <f t="shared" si="13"/>
        <v>84905.755271887203</v>
      </c>
      <c r="I150" s="13">
        <v>383019.18423962401</v>
      </c>
      <c r="J150" s="14"/>
      <c r="K150" s="32">
        <f t="shared" si="14"/>
        <v>283019.18423962401</v>
      </c>
      <c r="L150" s="15">
        <v>100000</v>
      </c>
      <c r="N150" s="42"/>
    </row>
    <row r="151" spans="1:14" s="16" customFormat="1" ht="15" customHeight="1" x14ac:dyDescent="0.4">
      <c r="A151" s="16">
        <v>147</v>
      </c>
      <c r="B151" s="10" t="s">
        <v>262</v>
      </c>
      <c r="C151" s="11" t="s">
        <v>421</v>
      </c>
      <c r="D151" s="11" t="s">
        <v>215</v>
      </c>
      <c r="E151" s="13">
        <f t="shared" si="10"/>
        <v>36747.075689999998</v>
      </c>
      <c r="F151" s="13">
        <f t="shared" si="11"/>
        <v>36747.075689999998</v>
      </c>
      <c r="G151" s="13">
        <f t="shared" si="12"/>
        <v>183735.37844999999</v>
      </c>
      <c r="H151" s="13">
        <f t="shared" si="13"/>
        <v>110241.22706999999</v>
      </c>
      <c r="I151" s="13">
        <v>367470.75689999998</v>
      </c>
      <c r="J151" s="14"/>
      <c r="K151" s="32">
        <f t="shared" si="14"/>
        <v>367470.75689999998</v>
      </c>
      <c r="L151" s="15">
        <v>0</v>
      </c>
      <c r="N151" s="42"/>
    </row>
    <row r="152" spans="1:14" s="16" customFormat="1" ht="15" customHeight="1" x14ac:dyDescent="0.4">
      <c r="A152" s="16">
        <v>148</v>
      </c>
      <c r="B152" s="10" t="s">
        <v>145</v>
      </c>
      <c r="C152" s="11" t="s">
        <v>146</v>
      </c>
      <c r="D152" s="11" t="s">
        <v>37</v>
      </c>
      <c r="E152" s="13">
        <f t="shared" si="10"/>
        <v>31577.420181000001</v>
      </c>
      <c r="F152" s="13">
        <f t="shared" si="11"/>
        <v>111577.42018099999</v>
      </c>
      <c r="G152" s="13">
        <f t="shared" si="12"/>
        <v>157887.100905</v>
      </c>
      <c r="H152" s="13">
        <f t="shared" si="13"/>
        <v>94732.260542999997</v>
      </c>
      <c r="I152" s="13">
        <v>395774.20181</v>
      </c>
      <c r="J152" s="14"/>
      <c r="K152" s="32">
        <f t="shared" si="14"/>
        <v>315774.20181</v>
      </c>
      <c r="L152" s="15">
        <v>80000</v>
      </c>
      <c r="N152" s="42"/>
    </row>
    <row r="153" spans="1:14" s="16" customFormat="1" ht="15" customHeight="1" x14ac:dyDescent="0.4">
      <c r="A153" s="16">
        <v>149</v>
      </c>
      <c r="B153" s="19" t="s">
        <v>605</v>
      </c>
      <c r="C153" s="20" t="s">
        <v>614</v>
      </c>
      <c r="D153" s="20" t="s">
        <v>618</v>
      </c>
      <c r="E153" s="13">
        <f t="shared" si="10"/>
        <v>9248</v>
      </c>
      <c r="F153" s="13">
        <f t="shared" si="11"/>
        <v>9248</v>
      </c>
      <c r="G153" s="13">
        <f t="shared" si="12"/>
        <v>46240</v>
      </c>
      <c r="H153" s="13">
        <f t="shared" si="13"/>
        <v>27744</v>
      </c>
      <c r="I153" s="13">
        <v>92480</v>
      </c>
      <c r="J153" s="14"/>
      <c r="K153" s="32">
        <f t="shared" si="14"/>
        <v>92480</v>
      </c>
      <c r="L153" s="15">
        <v>0</v>
      </c>
      <c r="N153" s="42"/>
    </row>
    <row r="154" spans="1:14" s="16" customFormat="1" ht="15" customHeight="1" x14ac:dyDescent="0.4">
      <c r="A154" s="16">
        <v>150</v>
      </c>
      <c r="B154" s="10" t="s">
        <v>121</v>
      </c>
      <c r="C154" s="11" t="s">
        <v>122</v>
      </c>
      <c r="D154" s="11" t="s">
        <v>47</v>
      </c>
      <c r="E154" s="13">
        <f t="shared" si="10"/>
        <v>35487.219192490003</v>
      </c>
      <c r="F154" s="13">
        <f t="shared" si="11"/>
        <v>105987.21919249001</v>
      </c>
      <c r="G154" s="13">
        <f t="shared" si="12"/>
        <v>177436.09596245</v>
      </c>
      <c r="H154" s="13">
        <f t="shared" si="13"/>
        <v>106461.65757746999</v>
      </c>
      <c r="I154" s="13">
        <v>425372.19192489999</v>
      </c>
      <c r="J154" s="14"/>
      <c r="K154" s="32">
        <f t="shared" si="14"/>
        <v>354872.19192489999</v>
      </c>
      <c r="L154" s="15">
        <v>70500</v>
      </c>
      <c r="N154" s="42"/>
    </row>
    <row r="155" spans="1:14" s="16" customFormat="1" ht="15" customHeight="1" x14ac:dyDescent="0.4">
      <c r="A155" s="16">
        <v>151</v>
      </c>
      <c r="B155" s="10" t="s">
        <v>263</v>
      </c>
      <c r="C155" s="11" t="s">
        <v>422</v>
      </c>
      <c r="D155" s="11" t="s">
        <v>47</v>
      </c>
      <c r="E155" s="13">
        <f t="shared" si="10"/>
        <v>34965.256805999998</v>
      </c>
      <c r="F155" s="13">
        <f t="shared" si="11"/>
        <v>34965.256805999998</v>
      </c>
      <c r="G155" s="13">
        <f t="shared" si="12"/>
        <v>174826.28402999998</v>
      </c>
      <c r="H155" s="13">
        <f t="shared" si="13"/>
        <v>104895.77041799999</v>
      </c>
      <c r="I155" s="13">
        <v>349652.56805999996</v>
      </c>
      <c r="J155" s="14"/>
      <c r="K155" s="32">
        <f t="shared" si="14"/>
        <v>349652.56805999996</v>
      </c>
      <c r="L155" s="15">
        <v>0</v>
      </c>
      <c r="N155" s="42"/>
    </row>
    <row r="156" spans="1:14" s="16" customFormat="1" ht="15" customHeight="1" x14ac:dyDescent="0.4">
      <c r="A156" s="16">
        <v>152</v>
      </c>
      <c r="B156" s="10" t="s">
        <v>264</v>
      </c>
      <c r="C156" s="11" t="s">
        <v>423</v>
      </c>
      <c r="D156" s="11" t="s">
        <v>47</v>
      </c>
      <c r="E156" s="13">
        <f t="shared" si="10"/>
        <v>35888.187300000005</v>
      </c>
      <c r="F156" s="13">
        <f t="shared" si="11"/>
        <v>35888.187300000005</v>
      </c>
      <c r="G156" s="13">
        <f t="shared" si="12"/>
        <v>179440.93650000001</v>
      </c>
      <c r="H156" s="13">
        <f t="shared" si="13"/>
        <v>107664.5619</v>
      </c>
      <c r="I156" s="13">
        <v>358881.87300000002</v>
      </c>
      <c r="J156" s="14"/>
      <c r="K156" s="32">
        <f t="shared" si="14"/>
        <v>358881.87300000002</v>
      </c>
      <c r="L156" s="15">
        <v>0</v>
      </c>
      <c r="N156" s="42"/>
    </row>
    <row r="157" spans="1:14" s="16" customFormat="1" ht="15" customHeight="1" x14ac:dyDescent="0.4">
      <c r="A157" s="16">
        <v>153</v>
      </c>
      <c r="B157" s="10" t="s">
        <v>265</v>
      </c>
      <c r="C157" s="11" t="s">
        <v>424</v>
      </c>
      <c r="D157" s="11" t="s">
        <v>83</v>
      </c>
      <c r="E157" s="13">
        <f t="shared" si="10"/>
        <v>39441.554135000006</v>
      </c>
      <c r="F157" s="13">
        <f t="shared" si="11"/>
        <v>39441.554135000006</v>
      </c>
      <c r="G157" s="13">
        <f t="shared" si="12"/>
        <v>197207.77067500001</v>
      </c>
      <c r="H157" s="13">
        <f t="shared" si="13"/>
        <v>118324.662405</v>
      </c>
      <c r="I157" s="13">
        <v>394415.54135000001</v>
      </c>
      <c r="J157" s="14"/>
      <c r="K157" s="32">
        <f t="shared" si="14"/>
        <v>394415.54135000001</v>
      </c>
      <c r="L157" s="15">
        <v>0</v>
      </c>
      <c r="N157" s="42"/>
    </row>
    <row r="158" spans="1:14" s="16" customFormat="1" ht="15" customHeight="1" x14ac:dyDescent="0.4">
      <c r="A158" s="16">
        <v>154</v>
      </c>
      <c r="B158" s="10" t="s">
        <v>266</v>
      </c>
      <c r="C158" s="11" t="s">
        <v>425</v>
      </c>
      <c r="D158" s="11" t="s">
        <v>189</v>
      </c>
      <c r="E158" s="13">
        <f t="shared" si="10"/>
        <v>25388.780180000002</v>
      </c>
      <c r="F158" s="13">
        <f t="shared" si="11"/>
        <v>25388.780180000002</v>
      </c>
      <c r="G158" s="13">
        <f t="shared" si="12"/>
        <v>126943.90090000001</v>
      </c>
      <c r="H158" s="13">
        <f t="shared" si="13"/>
        <v>76166.340540000005</v>
      </c>
      <c r="I158" s="13">
        <v>253887.80180000002</v>
      </c>
      <c r="J158" s="14"/>
      <c r="K158" s="32">
        <f t="shared" si="14"/>
        <v>253887.80180000002</v>
      </c>
      <c r="L158" s="15">
        <v>0</v>
      </c>
      <c r="N158" s="42"/>
    </row>
    <row r="159" spans="1:14" s="16" customFormat="1" ht="15" customHeight="1" x14ac:dyDescent="0.4">
      <c r="A159" s="16">
        <v>155</v>
      </c>
      <c r="B159" s="10" t="s">
        <v>267</v>
      </c>
      <c r="C159" s="11" t="s">
        <v>426</v>
      </c>
      <c r="D159" s="11" t="s">
        <v>579</v>
      </c>
      <c r="E159" s="13">
        <f t="shared" si="10"/>
        <v>19506.219500000003</v>
      </c>
      <c r="F159" s="13">
        <f t="shared" si="11"/>
        <v>19506.219500000003</v>
      </c>
      <c r="G159" s="13">
        <f t="shared" si="12"/>
        <v>97531.097500000003</v>
      </c>
      <c r="H159" s="13">
        <f t="shared" si="13"/>
        <v>58518.658499999998</v>
      </c>
      <c r="I159" s="13">
        <v>195062.19500000001</v>
      </c>
      <c r="J159" s="14"/>
      <c r="K159" s="32">
        <f t="shared" si="14"/>
        <v>195062.19500000001</v>
      </c>
      <c r="L159" s="15">
        <v>0</v>
      </c>
      <c r="N159" s="42"/>
    </row>
    <row r="160" spans="1:14" s="16" customFormat="1" ht="15" customHeight="1" x14ac:dyDescent="0.4">
      <c r="A160" s="16">
        <v>156</v>
      </c>
      <c r="B160" s="10" t="s">
        <v>268</v>
      </c>
      <c r="C160" s="11" t="s">
        <v>427</v>
      </c>
      <c r="D160" s="11" t="s">
        <v>189</v>
      </c>
      <c r="E160" s="13">
        <f t="shared" si="10"/>
        <v>21157.386914999999</v>
      </c>
      <c r="F160" s="13">
        <f t="shared" si="11"/>
        <v>21157.386914999999</v>
      </c>
      <c r="G160" s="13">
        <f t="shared" si="12"/>
        <v>105786.93457499999</v>
      </c>
      <c r="H160" s="13">
        <f t="shared" si="13"/>
        <v>63472.160744999994</v>
      </c>
      <c r="I160" s="13">
        <v>211573.86914999998</v>
      </c>
      <c r="J160" s="14"/>
      <c r="K160" s="32">
        <f t="shared" si="14"/>
        <v>211573.86914999998</v>
      </c>
      <c r="L160" s="15">
        <v>0</v>
      </c>
      <c r="N160" s="42"/>
    </row>
    <row r="161" spans="1:14" s="16" customFormat="1" ht="15" customHeight="1" x14ac:dyDescent="0.4">
      <c r="A161" s="16">
        <v>157</v>
      </c>
      <c r="B161" s="10" t="s">
        <v>63</v>
      </c>
      <c r="C161" s="11" t="s">
        <v>64</v>
      </c>
      <c r="D161" s="11" t="s">
        <v>581</v>
      </c>
      <c r="E161" s="13">
        <f t="shared" si="10"/>
        <v>48196.751348260004</v>
      </c>
      <c r="F161" s="13">
        <f t="shared" si="11"/>
        <v>78196.751348260004</v>
      </c>
      <c r="G161" s="13">
        <f t="shared" si="12"/>
        <v>240983.75674129999</v>
      </c>
      <c r="H161" s="13">
        <f t="shared" si="13"/>
        <v>144590.25404477998</v>
      </c>
      <c r="I161" s="13">
        <v>511967.51348259998</v>
      </c>
      <c r="J161" s="14"/>
      <c r="K161" s="32">
        <f t="shared" si="14"/>
        <v>481967.51348259998</v>
      </c>
      <c r="L161" s="15">
        <v>30000</v>
      </c>
      <c r="N161" s="42"/>
    </row>
    <row r="162" spans="1:14" s="16" customFormat="1" ht="15" customHeight="1" x14ac:dyDescent="0.4">
      <c r="A162" s="16">
        <v>158</v>
      </c>
      <c r="B162" s="10" t="s">
        <v>269</v>
      </c>
      <c r="C162" s="11" t="s">
        <v>550</v>
      </c>
      <c r="D162" s="11" t="s">
        <v>579</v>
      </c>
      <c r="E162" s="13">
        <f t="shared" si="10"/>
        <v>46556.239500000003</v>
      </c>
      <c r="F162" s="13">
        <f t="shared" si="11"/>
        <v>106556.2395</v>
      </c>
      <c r="G162" s="13">
        <f t="shared" si="12"/>
        <v>232781.19750000001</v>
      </c>
      <c r="H162" s="13">
        <f t="shared" si="13"/>
        <v>139668.71849999999</v>
      </c>
      <c r="I162" s="13">
        <v>525562.39500000002</v>
      </c>
      <c r="J162" s="14"/>
      <c r="K162" s="32">
        <f t="shared" si="14"/>
        <v>465562.39500000002</v>
      </c>
      <c r="L162" s="15">
        <v>60000</v>
      </c>
      <c r="N162" s="42"/>
    </row>
    <row r="163" spans="1:14" s="16" customFormat="1" ht="15" customHeight="1" x14ac:dyDescent="0.4">
      <c r="A163" s="16">
        <v>159</v>
      </c>
      <c r="B163" s="10" t="s">
        <v>103</v>
      </c>
      <c r="C163" s="11" t="s">
        <v>104</v>
      </c>
      <c r="D163" s="11" t="s">
        <v>105</v>
      </c>
      <c r="E163" s="13">
        <f t="shared" si="10"/>
        <v>37909.357997000006</v>
      </c>
      <c r="F163" s="13">
        <f t="shared" si="11"/>
        <v>105909.35799700001</v>
      </c>
      <c r="G163" s="13">
        <f t="shared" si="12"/>
        <v>189546.78998500001</v>
      </c>
      <c r="H163" s="13">
        <f t="shared" si="13"/>
        <v>113728.073991</v>
      </c>
      <c r="I163" s="13">
        <v>447093.57997000002</v>
      </c>
      <c r="J163" s="14"/>
      <c r="K163" s="32">
        <f t="shared" si="14"/>
        <v>379093.57997000002</v>
      </c>
      <c r="L163" s="15">
        <v>68000</v>
      </c>
      <c r="N163" s="42"/>
    </row>
    <row r="164" spans="1:14" s="16" customFormat="1" ht="15" customHeight="1" x14ac:dyDescent="0.4">
      <c r="A164" s="16">
        <v>160</v>
      </c>
      <c r="B164" s="10" t="s">
        <v>270</v>
      </c>
      <c r="C164" s="11" t="s">
        <v>428</v>
      </c>
      <c r="D164" s="11" t="s">
        <v>189</v>
      </c>
      <c r="E164" s="13">
        <f t="shared" si="10"/>
        <v>12755.079795000001</v>
      </c>
      <c r="F164" s="13">
        <f t="shared" si="11"/>
        <v>12755.079795000001</v>
      </c>
      <c r="G164" s="13">
        <f t="shared" si="12"/>
        <v>63775.398975000004</v>
      </c>
      <c r="H164" s="13">
        <f t="shared" si="13"/>
        <v>38265.239385000001</v>
      </c>
      <c r="I164" s="13">
        <v>127550.79795000001</v>
      </c>
      <c r="J164" s="14"/>
      <c r="K164" s="32">
        <f t="shared" si="14"/>
        <v>127550.79795000001</v>
      </c>
      <c r="L164" s="15">
        <v>0</v>
      </c>
      <c r="N164" s="42"/>
    </row>
    <row r="165" spans="1:14" s="16" customFormat="1" ht="15" customHeight="1" x14ac:dyDescent="0.4">
      <c r="A165" s="16">
        <v>161</v>
      </c>
      <c r="B165" s="10" t="s">
        <v>165</v>
      </c>
      <c r="C165" s="11" t="s">
        <v>551</v>
      </c>
      <c r="D165" s="11" t="s">
        <v>7</v>
      </c>
      <c r="E165" s="13">
        <f t="shared" si="10"/>
        <v>29761.707896930006</v>
      </c>
      <c r="F165" s="13">
        <f t="shared" si="11"/>
        <v>95761.707896930006</v>
      </c>
      <c r="G165" s="13">
        <f t="shared" si="12"/>
        <v>148808.53948465001</v>
      </c>
      <c r="H165" s="13">
        <f t="shared" si="13"/>
        <v>89285.123690790002</v>
      </c>
      <c r="I165" s="13">
        <v>363617.07896930003</v>
      </c>
      <c r="J165" s="14"/>
      <c r="K165" s="32">
        <f t="shared" si="14"/>
        <v>297617.07896930003</v>
      </c>
      <c r="L165" s="15">
        <v>66000</v>
      </c>
      <c r="N165" s="42"/>
    </row>
    <row r="166" spans="1:14" s="16" customFormat="1" ht="15" customHeight="1" x14ac:dyDescent="0.4">
      <c r="A166" s="16">
        <v>162</v>
      </c>
      <c r="B166" s="10" t="s">
        <v>472</v>
      </c>
      <c r="C166" s="11" t="s">
        <v>507</v>
      </c>
      <c r="D166" s="11" t="s">
        <v>580</v>
      </c>
      <c r="E166" s="13">
        <f t="shared" si="10"/>
        <v>15000</v>
      </c>
      <c r="F166" s="13">
        <f t="shared" si="11"/>
        <v>15000</v>
      </c>
      <c r="G166" s="13">
        <f t="shared" si="12"/>
        <v>75000</v>
      </c>
      <c r="H166" s="13">
        <f t="shared" si="13"/>
        <v>45000</v>
      </c>
      <c r="I166" s="13">
        <v>150000</v>
      </c>
      <c r="J166" s="14"/>
      <c r="K166" s="32">
        <f t="shared" si="14"/>
        <v>150000</v>
      </c>
      <c r="L166" s="15">
        <v>0</v>
      </c>
      <c r="N166" s="42"/>
    </row>
    <row r="167" spans="1:14" s="16" customFormat="1" ht="15" customHeight="1" x14ac:dyDescent="0.4">
      <c r="A167" s="16">
        <v>163</v>
      </c>
      <c r="B167" s="10" t="s">
        <v>473</v>
      </c>
      <c r="C167" s="11" t="s">
        <v>508</v>
      </c>
      <c r="D167" s="11" t="s">
        <v>580</v>
      </c>
      <c r="E167" s="13">
        <f t="shared" si="10"/>
        <v>15000</v>
      </c>
      <c r="F167" s="13">
        <f t="shared" si="11"/>
        <v>15000</v>
      </c>
      <c r="G167" s="13">
        <f t="shared" si="12"/>
        <v>75000</v>
      </c>
      <c r="H167" s="13">
        <f t="shared" si="13"/>
        <v>45000</v>
      </c>
      <c r="I167" s="13">
        <v>150000</v>
      </c>
      <c r="J167" s="14"/>
      <c r="K167" s="32">
        <f t="shared" si="14"/>
        <v>150000</v>
      </c>
      <c r="L167" s="15">
        <v>0</v>
      </c>
      <c r="N167" s="42"/>
    </row>
    <row r="168" spans="1:14" s="16" customFormat="1" ht="15" customHeight="1" x14ac:dyDescent="0.4">
      <c r="A168" s="16">
        <v>164</v>
      </c>
      <c r="B168" s="17" t="s">
        <v>474</v>
      </c>
      <c r="C168" s="11" t="s">
        <v>509</v>
      </c>
      <c r="D168" s="11" t="s">
        <v>580</v>
      </c>
      <c r="E168" s="13">
        <f t="shared" si="10"/>
        <v>15000</v>
      </c>
      <c r="F168" s="13">
        <f t="shared" si="11"/>
        <v>15000</v>
      </c>
      <c r="G168" s="13">
        <f t="shared" si="12"/>
        <v>75000</v>
      </c>
      <c r="H168" s="13">
        <f t="shared" si="13"/>
        <v>45000</v>
      </c>
      <c r="I168" s="13">
        <v>150000</v>
      </c>
      <c r="J168" s="14"/>
      <c r="K168" s="32">
        <f t="shared" si="14"/>
        <v>150000</v>
      </c>
      <c r="L168" s="15">
        <v>0</v>
      </c>
      <c r="N168" s="42"/>
    </row>
    <row r="169" spans="1:14" s="16" customFormat="1" ht="15" customHeight="1" x14ac:dyDescent="0.4">
      <c r="A169" s="16">
        <v>165</v>
      </c>
      <c r="B169" s="10" t="s">
        <v>271</v>
      </c>
      <c r="C169" s="11" t="s">
        <v>392</v>
      </c>
      <c r="D169" s="11" t="s">
        <v>583</v>
      </c>
      <c r="E169" s="13">
        <f t="shared" si="10"/>
        <v>29913.754821196708</v>
      </c>
      <c r="F169" s="13">
        <f t="shared" si="11"/>
        <v>59913.754821196708</v>
      </c>
      <c r="G169" s="13">
        <f t="shared" si="12"/>
        <v>149568.77410598352</v>
      </c>
      <c r="H169" s="13">
        <f t="shared" si="13"/>
        <v>89741.264463590109</v>
      </c>
      <c r="I169" s="13">
        <v>329137.54821196705</v>
      </c>
      <c r="J169" s="14"/>
      <c r="K169" s="32">
        <f t="shared" si="14"/>
        <v>299137.54821196705</v>
      </c>
      <c r="L169" s="15">
        <v>30000</v>
      </c>
      <c r="N169" s="42"/>
    </row>
    <row r="170" spans="1:14" s="16" customFormat="1" ht="15" customHeight="1" x14ac:dyDescent="0.4">
      <c r="A170" s="16">
        <v>166</v>
      </c>
      <c r="B170" s="10" t="s">
        <v>94</v>
      </c>
      <c r="C170" s="11" t="s">
        <v>95</v>
      </c>
      <c r="D170" s="11" t="s">
        <v>47</v>
      </c>
      <c r="E170" s="13">
        <f t="shared" si="10"/>
        <v>33241.5072545</v>
      </c>
      <c r="F170" s="13">
        <f t="shared" si="11"/>
        <v>159241.5072545</v>
      </c>
      <c r="G170" s="13">
        <f t="shared" si="12"/>
        <v>166207.5362725</v>
      </c>
      <c r="H170" s="13">
        <f t="shared" si="13"/>
        <v>99724.521763500001</v>
      </c>
      <c r="I170" s="13">
        <v>458415.072545</v>
      </c>
      <c r="J170" s="14"/>
      <c r="K170" s="32">
        <f t="shared" si="14"/>
        <v>332415.072545</v>
      </c>
      <c r="L170" s="15">
        <v>126000</v>
      </c>
      <c r="N170" s="42"/>
    </row>
    <row r="171" spans="1:14" s="16" customFormat="1" ht="15" customHeight="1" x14ac:dyDescent="0.4">
      <c r="A171" s="16">
        <v>167</v>
      </c>
      <c r="B171" s="10" t="s">
        <v>272</v>
      </c>
      <c r="C171" s="11" t="s">
        <v>376</v>
      </c>
      <c r="D171" s="11" t="s">
        <v>273</v>
      </c>
      <c r="E171" s="13">
        <f t="shared" si="10"/>
        <v>26116.755973183801</v>
      </c>
      <c r="F171" s="13">
        <f t="shared" si="11"/>
        <v>52116.755973183797</v>
      </c>
      <c r="G171" s="13">
        <f t="shared" si="12"/>
        <v>130583.779865919</v>
      </c>
      <c r="H171" s="13">
        <f t="shared" si="13"/>
        <v>78350.267919551392</v>
      </c>
      <c r="I171" s="13">
        <v>287167.559731838</v>
      </c>
      <c r="J171" s="14"/>
      <c r="K171" s="32">
        <f t="shared" si="14"/>
        <v>261167.559731838</v>
      </c>
      <c r="L171" s="15">
        <v>26000</v>
      </c>
      <c r="N171" s="42"/>
    </row>
    <row r="172" spans="1:14" s="16" customFormat="1" ht="15" customHeight="1" x14ac:dyDescent="0.4">
      <c r="A172" s="16">
        <v>168</v>
      </c>
      <c r="B172" s="10" t="s">
        <v>274</v>
      </c>
      <c r="C172" s="11" t="s">
        <v>339</v>
      </c>
      <c r="D172" s="11" t="s">
        <v>7</v>
      </c>
      <c r="E172" s="13">
        <f t="shared" si="10"/>
        <v>18181.8</v>
      </c>
      <c r="F172" s="13">
        <f t="shared" si="11"/>
        <v>18181.8</v>
      </c>
      <c r="G172" s="13">
        <f t="shared" si="12"/>
        <v>90909</v>
      </c>
      <c r="H172" s="13">
        <f t="shared" si="13"/>
        <v>54545.4</v>
      </c>
      <c r="I172" s="13">
        <v>181818</v>
      </c>
      <c r="J172" s="14"/>
      <c r="K172" s="32">
        <f t="shared" si="14"/>
        <v>181818</v>
      </c>
      <c r="L172" s="15">
        <v>0</v>
      </c>
      <c r="N172" s="42"/>
    </row>
    <row r="173" spans="1:14" s="16" customFormat="1" ht="15" customHeight="1" x14ac:dyDescent="0.4">
      <c r="A173" s="16">
        <v>169</v>
      </c>
      <c r="B173" s="10" t="s">
        <v>475</v>
      </c>
      <c r="C173" s="11" t="s">
        <v>510</v>
      </c>
      <c r="D173" s="11" t="s">
        <v>580</v>
      </c>
      <c r="E173" s="13">
        <f t="shared" si="10"/>
        <v>15000</v>
      </c>
      <c r="F173" s="13">
        <f t="shared" si="11"/>
        <v>15000</v>
      </c>
      <c r="G173" s="13">
        <f t="shared" si="12"/>
        <v>75000</v>
      </c>
      <c r="H173" s="13">
        <f t="shared" si="13"/>
        <v>45000</v>
      </c>
      <c r="I173" s="13">
        <v>150000</v>
      </c>
      <c r="J173" s="14"/>
      <c r="K173" s="32">
        <f t="shared" si="14"/>
        <v>150000</v>
      </c>
      <c r="L173" s="15">
        <v>0</v>
      </c>
      <c r="N173" s="42"/>
    </row>
    <row r="174" spans="1:14" s="16" customFormat="1" ht="15" customHeight="1" x14ac:dyDescent="0.4">
      <c r="A174" s="16">
        <v>170</v>
      </c>
      <c r="B174" s="10" t="s">
        <v>476</v>
      </c>
      <c r="C174" s="11" t="s">
        <v>511</v>
      </c>
      <c r="D174" s="11" t="s">
        <v>580</v>
      </c>
      <c r="E174" s="13">
        <f t="shared" si="10"/>
        <v>15000</v>
      </c>
      <c r="F174" s="13">
        <f t="shared" si="11"/>
        <v>15000</v>
      </c>
      <c r="G174" s="13">
        <f t="shared" si="12"/>
        <v>75000</v>
      </c>
      <c r="H174" s="13">
        <f t="shared" si="13"/>
        <v>45000</v>
      </c>
      <c r="I174" s="13">
        <v>150000</v>
      </c>
      <c r="J174" s="14"/>
      <c r="K174" s="32">
        <f t="shared" si="14"/>
        <v>150000</v>
      </c>
      <c r="L174" s="15">
        <v>0</v>
      </c>
      <c r="N174" s="42"/>
    </row>
    <row r="175" spans="1:14" s="16" customFormat="1" ht="15" customHeight="1" x14ac:dyDescent="0.4">
      <c r="A175" s="16">
        <v>171</v>
      </c>
      <c r="B175" s="10" t="s">
        <v>275</v>
      </c>
      <c r="C175" s="11" t="s">
        <v>377</v>
      </c>
      <c r="D175" s="11" t="s">
        <v>276</v>
      </c>
      <c r="E175" s="13">
        <f t="shared" si="10"/>
        <v>36478.857994218604</v>
      </c>
      <c r="F175" s="13">
        <f t="shared" si="11"/>
        <v>96478.857994218604</v>
      </c>
      <c r="G175" s="13">
        <f t="shared" si="12"/>
        <v>182394.28997109301</v>
      </c>
      <c r="H175" s="13">
        <f t="shared" si="13"/>
        <v>109436.5739826558</v>
      </c>
      <c r="I175" s="13">
        <v>424788.57994218601</v>
      </c>
      <c r="J175" s="14"/>
      <c r="K175" s="32">
        <f t="shared" si="14"/>
        <v>364788.57994218601</v>
      </c>
      <c r="L175" s="15">
        <v>60000</v>
      </c>
      <c r="N175" s="42"/>
    </row>
    <row r="176" spans="1:14" s="16" customFormat="1" ht="15" customHeight="1" x14ac:dyDescent="0.4">
      <c r="A176" s="16">
        <v>172</v>
      </c>
      <c r="B176" s="10" t="s">
        <v>277</v>
      </c>
      <c r="C176" s="11" t="s">
        <v>429</v>
      </c>
      <c r="D176" s="11" t="s">
        <v>189</v>
      </c>
      <c r="E176" s="13">
        <f t="shared" si="10"/>
        <v>24947.912</v>
      </c>
      <c r="F176" s="13">
        <f t="shared" si="11"/>
        <v>24947.912</v>
      </c>
      <c r="G176" s="13">
        <f t="shared" si="12"/>
        <v>124739.56</v>
      </c>
      <c r="H176" s="13">
        <f t="shared" si="13"/>
        <v>74843.73599999999</v>
      </c>
      <c r="I176" s="13">
        <v>249479.12</v>
      </c>
      <c r="J176" s="14"/>
      <c r="K176" s="32">
        <f t="shared" si="14"/>
        <v>249479.12</v>
      </c>
      <c r="L176" s="15">
        <v>0</v>
      </c>
      <c r="N176" s="42"/>
    </row>
    <row r="177" spans="1:14" s="16" customFormat="1" ht="15" customHeight="1" x14ac:dyDescent="0.4">
      <c r="A177" s="16">
        <v>173</v>
      </c>
      <c r="B177" s="10" t="s">
        <v>278</v>
      </c>
      <c r="C177" s="11" t="s">
        <v>393</v>
      </c>
      <c r="D177" s="11" t="s">
        <v>47</v>
      </c>
      <c r="E177" s="13">
        <f t="shared" si="10"/>
        <v>33868.132828415182</v>
      </c>
      <c r="F177" s="13">
        <f t="shared" si="11"/>
        <v>193868.1328284152</v>
      </c>
      <c r="G177" s="13">
        <f t="shared" si="12"/>
        <v>169340.6641420759</v>
      </c>
      <c r="H177" s="13">
        <f t="shared" si="13"/>
        <v>101604.39848524553</v>
      </c>
      <c r="I177" s="13">
        <v>498681.32828415179</v>
      </c>
      <c r="J177" s="14"/>
      <c r="K177" s="32">
        <f t="shared" si="14"/>
        <v>338681.32828415179</v>
      </c>
      <c r="L177" s="15">
        <v>160000</v>
      </c>
      <c r="N177" s="42"/>
    </row>
    <row r="178" spans="1:14" s="16" customFormat="1" ht="15" customHeight="1" x14ac:dyDescent="0.4">
      <c r="A178" s="16">
        <v>174</v>
      </c>
      <c r="B178" s="17" t="s">
        <v>279</v>
      </c>
      <c r="C178" s="11" t="s">
        <v>351</v>
      </c>
      <c r="D178" s="11" t="s">
        <v>60</v>
      </c>
      <c r="E178" s="13">
        <f t="shared" si="10"/>
        <v>16666.7</v>
      </c>
      <c r="F178" s="13">
        <f t="shared" si="11"/>
        <v>16666.7</v>
      </c>
      <c r="G178" s="13">
        <f t="shared" si="12"/>
        <v>83333.5</v>
      </c>
      <c r="H178" s="13">
        <f t="shared" si="13"/>
        <v>50000.1</v>
      </c>
      <c r="I178" s="13">
        <v>166667</v>
      </c>
      <c r="J178" s="14"/>
      <c r="K178" s="32">
        <f t="shared" si="14"/>
        <v>166667</v>
      </c>
      <c r="L178" s="15">
        <v>0</v>
      </c>
      <c r="N178" s="42"/>
    </row>
    <row r="179" spans="1:14" s="16" customFormat="1" ht="15" customHeight="1" x14ac:dyDescent="0.4">
      <c r="A179" s="16">
        <v>175</v>
      </c>
      <c r="B179" s="10" t="s">
        <v>166</v>
      </c>
      <c r="C179" s="11" t="s">
        <v>167</v>
      </c>
      <c r="D179" s="11" t="s">
        <v>168</v>
      </c>
      <c r="E179" s="13">
        <f t="shared" si="10"/>
        <v>30356.597084000005</v>
      </c>
      <c r="F179" s="13">
        <f t="shared" si="11"/>
        <v>90356.597084000008</v>
      </c>
      <c r="G179" s="13">
        <f t="shared" si="12"/>
        <v>151782.98542000001</v>
      </c>
      <c r="H179" s="13">
        <f t="shared" si="13"/>
        <v>91069.79125200001</v>
      </c>
      <c r="I179" s="13">
        <v>363565.97084000002</v>
      </c>
      <c r="J179" s="14"/>
      <c r="K179" s="32">
        <f t="shared" si="14"/>
        <v>303565.97084000002</v>
      </c>
      <c r="L179" s="15">
        <v>60000</v>
      </c>
      <c r="N179" s="42"/>
    </row>
    <row r="180" spans="1:14" s="16" customFormat="1" ht="15" customHeight="1" x14ac:dyDescent="0.4">
      <c r="A180" s="16">
        <v>176</v>
      </c>
      <c r="B180" s="10" t="s">
        <v>280</v>
      </c>
      <c r="C180" s="11" t="s">
        <v>430</v>
      </c>
      <c r="D180" s="11" t="s">
        <v>189</v>
      </c>
      <c r="E180" s="13">
        <f t="shared" si="10"/>
        <v>21632.400000000001</v>
      </c>
      <c r="F180" s="13">
        <f t="shared" si="11"/>
        <v>21632.400000000001</v>
      </c>
      <c r="G180" s="13">
        <f t="shared" si="12"/>
        <v>108162</v>
      </c>
      <c r="H180" s="13">
        <f t="shared" si="13"/>
        <v>64897.2</v>
      </c>
      <c r="I180" s="13">
        <v>216324</v>
      </c>
      <c r="J180" s="14"/>
      <c r="K180" s="32">
        <f t="shared" si="14"/>
        <v>216324</v>
      </c>
      <c r="L180" s="15">
        <v>0</v>
      </c>
      <c r="N180" s="42"/>
    </row>
    <row r="181" spans="1:14" s="16" customFormat="1" ht="15" customHeight="1" x14ac:dyDescent="0.4">
      <c r="A181" s="16">
        <v>177</v>
      </c>
      <c r="B181" s="10" t="s">
        <v>281</v>
      </c>
      <c r="C181" s="11" t="s">
        <v>431</v>
      </c>
      <c r="D181" s="11" t="s">
        <v>189</v>
      </c>
      <c r="E181" s="13">
        <f t="shared" si="10"/>
        <v>26275.800000000003</v>
      </c>
      <c r="F181" s="13">
        <f t="shared" si="11"/>
        <v>26275.800000000003</v>
      </c>
      <c r="G181" s="13">
        <f t="shared" si="12"/>
        <v>131379</v>
      </c>
      <c r="H181" s="13">
        <f t="shared" si="13"/>
        <v>78827.399999999994</v>
      </c>
      <c r="I181" s="13">
        <v>262758</v>
      </c>
      <c r="J181" s="14"/>
      <c r="K181" s="32">
        <f t="shared" si="14"/>
        <v>262758</v>
      </c>
      <c r="L181" s="15">
        <v>0</v>
      </c>
      <c r="N181" s="42"/>
    </row>
    <row r="182" spans="1:14" s="16" customFormat="1" ht="15" customHeight="1" x14ac:dyDescent="0.4">
      <c r="A182" s="16">
        <v>178</v>
      </c>
      <c r="B182" s="10" t="s">
        <v>282</v>
      </c>
      <c r="C182" s="11" t="s">
        <v>378</v>
      </c>
      <c r="D182" s="11" t="s">
        <v>283</v>
      </c>
      <c r="E182" s="13">
        <f t="shared" si="10"/>
        <v>26388.613499164305</v>
      </c>
      <c r="F182" s="13">
        <f t="shared" si="11"/>
        <v>56388.613499164305</v>
      </c>
      <c r="G182" s="13">
        <f t="shared" si="12"/>
        <v>131943.06749582151</v>
      </c>
      <c r="H182" s="13">
        <f t="shared" si="13"/>
        <v>79165.8404974929</v>
      </c>
      <c r="I182" s="13">
        <v>293886.13499164302</v>
      </c>
      <c r="J182" s="14"/>
      <c r="K182" s="32">
        <f t="shared" si="14"/>
        <v>263886.13499164302</v>
      </c>
      <c r="L182" s="15">
        <v>30000</v>
      </c>
      <c r="N182" s="42"/>
    </row>
    <row r="183" spans="1:14" s="16" customFormat="1" ht="15" customHeight="1" x14ac:dyDescent="0.4">
      <c r="A183" s="16">
        <v>179</v>
      </c>
      <c r="B183" s="10" t="s">
        <v>477</v>
      </c>
      <c r="C183" s="11" t="s">
        <v>512</v>
      </c>
      <c r="D183" s="11" t="s">
        <v>580</v>
      </c>
      <c r="E183" s="13">
        <f t="shared" si="10"/>
        <v>15000</v>
      </c>
      <c r="F183" s="13">
        <f t="shared" si="11"/>
        <v>15000</v>
      </c>
      <c r="G183" s="13">
        <f t="shared" si="12"/>
        <v>75000</v>
      </c>
      <c r="H183" s="13">
        <f t="shared" si="13"/>
        <v>45000</v>
      </c>
      <c r="I183" s="13">
        <v>150000</v>
      </c>
      <c r="J183" s="14"/>
      <c r="K183" s="32">
        <f t="shared" si="14"/>
        <v>150000</v>
      </c>
      <c r="L183" s="15">
        <v>0</v>
      </c>
      <c r="N183" s="42"/>
    </row>
    <row r="184" spans="1:14" s="16" customFormat="1" ht="15" customHeight="1" x14ac:dyDescent="0.4">
      <c r="A184" s="16">
        <v>180</v>
      </c>
      <c r="B184" s="10" t="s">
        <v>284</v>
      </c>
      <c r="C184" s="11" t="s">
        <v>379</v>
      </c>
      <c r="D184" s="11" t="s">
        <v>37</v>
      </c>
      <c r="E184" s="13">
        <f t="shared" si="10"/>
        <v>36875.544833196902</v>
      </c>
      <c r="F184" s="13">
        <f t="shared" si="11"/>
        <v>101875.54483319691</v>
      </c>
      <c r="G184" s="13">
        <f t="shared" si="12"/>
        <v>184377.72416598452</v>
      </c>
      <c r="H184" s="13">
        <f t="shared" si="13"/>
        <v>110626.63449959071</v>
      </c>
      <c r="I184" s="13">
        <v>433755.44833196903</v>
      </c>
      <c r="J184" s="14"/>
      <c r="K184" s="32">
        <f t="shared" si="14"/>
        <v>368755.44833196903</v>
      </c>
      <c r="L184" s="15">
        <v>65000</v>
      </c>
      <c r="N184" s="42"/>
    </row>
    <row r="185" spans="1:14" s="16" customFormat="1" ht="15" customHeight="1" x14ac:dyDescent="0.4">
      <c r="A185" s="16">
        <v>181</v>
      </c>
      <c r="B185" s="10" t="s">
        <v>285</v>
      </c>
      <c r="C185" s="11" t="s">
        <v>432</v>
      </c>
      <c r="D185" s="11" t="s">
        <v>189</v>
      </c>
      <c r="E185" s="13">
        <f t="shared" si="10"/>
        <v>37773.951549999998</v>
      </c>
      <c r="F185" s="13">
        <f t="shared" si="11"/>
        <v>37773.951549999998</v>
      </c>
      <c r="G185" s="13">
        <f t="shared" si="12"/>
        <v>188869.75774999999</v>
      </c>
      <c r="H185" s="13">
        <f t="shared" si="13"/>
        <v>113321.85464999999</v>
      </c>
      <c r="I185" s="13">
        <v>377739.51549999998</v>
      </c>
      <c r="J185" s="14"/>
      <c r="K185" s="32">
        <f t="shared" si="14"/>
        <v>377739.51549999998</v>
      </c>
      <c r="L185" s="15">
        <v>0</v>
      </c>
      <c r="N185" s="42"/>
    </row>
    <row r="186" spans="1:14" s="16" customFormat="1" ht="15" customHeight="1" x14ac:dyDescent="0.4">
      <c r="A186" s="16">
        <v>182</v>
      </c>
      <c r="B186" s="10" t="s">
        <v>169</v>
      </c>
      <c r="C186" s="11" t="s">
        <v>170</v>
      </c>
      <c r="D186" s="11" t="s">
        <v>105</v>
      </c>
      <c r="E186" s="13">
        <f t="shared" si="10"/>
        <v>6695.1</v>
      </c>
      <c r="F186" s="13">
        <f t="shared" si="11"/>
        <v>66695.100000000006</v>
      </c>
      <c r="G186" s="13">
        <f t="shared" si="12"/>
        <v>33475.5</v>
      </c>
      <c r="H186" s="13">
        <f t="shared" si="13"/>
        <v>20085.3</v>
      </c>
      <c r="I186" s="13">
        <v>126951</v>
      </c>
      <c r="J186" s="14"/>
      <c r="K186" s="32">
        <f t="shared" si="14"/>
        <v>66951</v>
      </c>
      <c r="L186" s="15">
        <v>60000</v>
      </c>
      <c r="N186" s="42"/>
    </row>
    <row r="187" spans="1:14" s="16" customFormat="1" ht="15" customHeight="1" x14ac:dyDescent="0.4">
      <c r="A187" s="16">
        <v>183</v>
      </c>
      <c r="B187" s="10" t="s">
        <v>67</v>
      </c>
      <c r="C187" s="11" t="s">
        <v>68</v>
      </c>
      <c r="D187" s="11" t="s">
        <v>273</v>
      </c>
      <c r="E187" s="13">
        <f t="shared" si="10"/>
        <v>47445.637041700007</v>
      </c>
      <c r="F187" s="13">
        <f t="shared" si="11"/>
        <v>67445.637041700014</v>
      </c>
      <c r="G187" s="13">
        <f t="shared" si="12"/>
        <v>237228.18520850001</v>
      </c>
      <c r="H187" s="13">
        <f t="shared" si="13"/>
        <v>142336.91112510001</v>
      </c>
      <c r="I187" s="13">
        <v>494456.37041700003</v>
      </c>
      <c r="J187" s="14"/>
      <c r="K187" s="32">
        <f t="shared" si="14"/>
        <v>474456.37041700003</v>
      </c>
      <c r="L187" s="15">
        <v>20000</v>
      </c>
      <c r="N187" s="42"/>
    </row>
    <row r="188" spans="1:14" s="16" customFormat="1" ht="15" customHeight="1" x14ac:dyDescent="0.4">
      <c r="A188" s="16">
        <v>184</v>
      </c>
      <c r="B188" s="10" t="s">
        <v>286</v>
      </c>
      <c r="C188" s="11" t="s">
        <v>340</v>
      </c>
      <c r="D188" s="11" t="s">
        <v>194</v>
      </c>
      <c r="E188" s="13">
        <f t="shared" si="10"/>
        <v>18181.8</v>
      </c>
      <c r="F188" s="13">
        <f t="shared" si="11"/>
        <v>18181.8</v>
      </c>
      <c r="G188" s="13">
        <f t="shared" si="12"/>
        <v>90909</v>
      </c>
      <c r="H188" s="13">
        <f t="shared" si="13"/>
        <v>54545.4</v>
      </c>
      <c r="I188" s="13">
        <v>181818</v>
      </c>
      <c r="J188" s="14"/>
      <c r="K188" s="32">
        <f t="shared" si="14"/>
        <v>181818</v>
      </c>
      <c r="L188" s="15">
        <v>0</v>
      </c>
      <c r="N188" s="42"/>
    </row>
    <row r="189" spans="1:14" s="16" customFormat="1" ht="15" customHeight="1" x14ac:dyDescent="0.4">
      <c r="A189" s="16">
        <v>185</v>
      </c>
      <c r="B189" s="10" t="s">
        <v>119</v>
      </c>
      <c r="C189" s="11" t="s">
        <v>120</v>
      </c>
      <c r="D189" s="11" t="s">
        <v>47</v>
      </c>
      <c r="E189" s="13">
        <f t="shared" si="10"/>
        <v>35192.521668219997</v>
      </c>
      <c r="F189" s="13">
        <f t="shared" si="11"/>
        <v>115192.52166822</v>
      </c>
      <c r="G189" s="13">
        <f t="shared" si="12"/>
        <v>175962.60834109999</v>
      </c>
      <c r="H189" s="13">
        <f t="shared" si="13"/>
        <v>105577.56500465999</v>
      </c>
      <c r="I189" s="13">
        <v>431925.21668219997</v>
      </c>
      <c r="J189" s="14"/>
      <c r="K189" s="32">
        <f t="shared" si="14"/>
        <v>351925.21668219997</v>
      </c>
      <c r="L189" s="15">
        <v>80000</v>
      </c>
      <c r="N189" s="42"/>
    </row>
    <row r="190" spans="1:14" s="16" customFormat="1" ht="15" customHeight="1" x14ac:dyDescent="0.4">
      <c r="A190" s="16">
        <v>186</v>
      </c>
      <c r="B190" s="10" t="s">
        <v>287</v>
      </c>
      <c r="C190" s="11" t="s">
        <v>433</v>
      </c>
      <c r="D190" s="11" t="s">
        <v>194</v>
      </c>
      <c r="E190" s="13">
        <f t="shared" si="10"/>
        <v>35416.9501475</v>
      </c>
      <c r="F190" s="13">
        <f t="shared" si="11"/>
        <v>35416.9501475</v>
      </c>
      <c r="G190" s="13">
        <f t="shared" si="12"/>
        <v>177084.7507375</v>
      </c>
      <c r="H190" s="13">
        <f t="shared" si="13"/>
        <v>106250.8504425</v>
      </c>
      <c r="I190" s="13">
        <v>354169.501475</v>
      </c>
      <c r="J190" s="14"/>
      <c r="K190" s="32">
        <f t="shared" si="14"/>
        <v>354169.501475</v>
      </c>
      <c r="L190" s="15">
        <v>0</v>
      </c>
      <c r="N190" s="42"/>
    </row>
    <row r="191" spans="1:14" s="16" customFormat="1" ht="15" customHeight="1" x14ac:dyDescent="0.4">
      <c r="A191" s="16">
        <v>187</v>
      </c>
      <c r="B191" s="10" t="s">
        <v>288</v>
      </c>
      <c r="C191" s="11" t="s">
        <v>552</v>
      </c>
      <c r="D191" s="11" t="s">
        <v>179</v>
      </c>
      <c r="E191" s="13">
        <f t="shared" si="10"/>
        <v>18596.900000000001</v>
      </c>
      <c r="F191" s="13">
        <f t="shared" si="11"/>
        <v>60596.9</v>
      </c>
      <c r="G191" s="13">
        <f t="shared" si="12"/>
        <v>92984.5</v>
      </c>
      <c r="H191" s="13">
        <f t="shared" si="13"/>
        <v>55790.7</v>
      </c>
      <c r="I191" s="13">
        <v>227969</v>
      </c>
      <c r="J191" s="14"/>
      <c r="K191" s="32">
        <f t="shared" si="14"/>
        <v>185969</v>
      </c>
      <c r="L191" s="15">
        <v>42000</v>
      </c>
      <c r="N191" s="42"/>
    </row>
    <row r="192" spans="1:14" s="16" customFormat="1" ht="15" customHeight="1" x14ac:dyDescent="0.4">
      <c r="A192" s="16">
        <v>188</v>
      </c>
      <c r="B192" s="10" t="s">
        <v>289</v>
      </c>
      <c r="C192" s="11" t="s">
        <v>553</v>
      </c>
      <c r="D192" s="11" t="s">
        <v>179</v>
      </c>
      <c r="E192" s="13">
        <f t="shared" si="10"/>
        <v>18596.900000000001</v>
      </c>
      <c r="F192" s="13">
        <f t="shared" si="11"/>
        <v>60596.9</v>
      </c>
      <c r="G192" s="13">
        <f t="shared" si="12"/>
        <v>92984.5</v>
      </c>
      <c r="H192" s="13">
        <f t="shared" si="13"/>
        <v>55790.7</v>
      </c>
      <c r="I192" s="13">
        <v>227969</v>
      </c>
      <c r="J192" s="14"/>
      <c r="K192" s="32">
        <f t="shared" si="14"/>
        <v>185969</v>
      </c>
      <c r="L192" s="15">
        <v>42000</v>
      </c>
      <c r="N192" s="42"/>
    </row>
    <row r="193" spans="1:15" s="16" customFormat="1" ht="15" customHeight="1" x14ac:dyDescent="0.4">
      <c r="A193" s="16">
        <v>189</v>
      </c>
      <c r="B193" s="10" t="s">
        <v>290</v>
      </c>
      <c r="C193" s="11" t="s">
        <v>554</v>
      </c>
      <c r="D193" s="11" t="s">
        <v>581</v>
      </c>
      <c r="E193" s="13">
        <f t="shared" si="10"/>
        <v>27470.5673796708</v>
      </c>
      <c r="F193" s="13">
        <f t="shared" si="11"/>
        <v>72470.5673796708</v>
      </c>
      <c r="G193" s="13">
        <f t="shared" si="12"/>
        <v>137352.836898354</v>
      </c>
      <c r="H193" s="13">
        <f t="shared" si="13"/>
        <v>82411.702139012399</v>
      </c>
      <c r="I193" s="13">
        <v>319705.673796708</v>
      </c>
      <c r="J193" s="14"/>
      <c r="K193" s="32">
        <f t="shared" si="14"/>
        <v>274705.673796708</v>
      </c>
      <c r="L193" s="15">
        <v>45000</v>
      </c>
      <c r="N193" s="42"/>
    </row>
    <row r="194" spans="1:15" s="16" customFormat="1" ht="15" customHeight="1" x14ac:dyDescent="0.4">
      <c r="A194" s="16">
        <v>190</v>
      </c>
      <c r="B194" s="10" t="s">
        <v>128</v>
      </c>
      <c r="C194" s="11" t="s">
        <v>129</v>
      </c>
      <c r="D194" s="11" t="s">
        <v>130</v>
      </c>
      <c r="E194" s="13">
        <f t="shared" si="10"/>
        <v>32908.893157999999</v>
      </c>
      <c r="F194" s="13">
        <f t="shared" si="11"/>
        <v>115908.89315799999</v>
      </c>
      <c r="G194" s="13">
        <f t="shared" si="12"/>
        <v>164544.46578999999</v>
      </c>
      <c r="H194" s="13">
        <f t="shared" si="13"/>
        <v>98726.67947399999</v>
      </c>
      <c r="I194" s="13">
        <v>412088.93157999997</v>
      </c>
      <c r="J194" s="14"/>
      <c r="K194" s="32">
        <f t="shared" si="14"/>
        <v>329088.93157999997</v>
      </c>
      <c r="L194" s="15">
        <v>83000</v>
      </c>
      <c r="N194" s="42"/>
    </row>
    <row r="195" spans="1:15" s="16" customFormat="1" ht="15" customHeight="1" x14ac:dyDescent="0.4">
      <c r="A195" s="16">
        <v>191</v>
      </c>
      <c r="B195" s="19" t="s">
        <v>606</v>
      </c>
      <c r="C195" s="20" t="s">
        <v>615</v>
      </c>
      <c r="D195" s="20" t="s">
        <v>618</v>
      </c>
      <c r="E195" s="13">
        <f t="shared" si="10"/>
        <v>14038.5</v>
      </c>
      <c r="F195" s="13">
        <f t="shared" si="11"/>
        <v>14038.5</v>
      </c>
      <c r="G195" s="13">
        <f t="shared" si="12"/>
        <v>70192.5</v>
      </c>
      <c r="H195" s="13">
        <f t="shared" si="13"/>
        <v>42115.5</v>
      </c>
      <c r="I195" s="13">
        <v>140385</v>
      </c>
      <c r="J195" s="14"/>
      <c r="K195" s="32">
        <f t="shared" si="14"/>
        <v>140385</v>
      </c>
      <c r="L195" s="15">
        <v>0</v>
      </c>
      <c r="N195" s="42"/>
    </row>
    <row r="196" spans="1:15" s="16" customFormat="1" ht="15" customHeight="1" x14ac:dyDescent="0.4">
      <c r="A196" s="16">
        <v>192</v>
      </c>
      <c r="B196" s="10" t="s">
        <v>291</v>
      </c>
      <c r="C196" s="11" t="s">
        <v>380</v>
      </c>
      <c r="D196" s="11" t="s">
        <v>130</v>
      </c>
      <c r="E196" s="13">
        <f t="shared" si="10"/>
        <v>29118.706733739255</v>
      </c>
      <c r="F196" s="13">
        <f t="shared" si="11"/>
        <v>29118.706733739255</v>
      </c>
      <c r="G196" s="13">
        <f t="shared" si="12"/>
        <v>145593.53366869627</v>
      </c>
      <c r="H196" s="13">
        <f t="shared" si="13"/>
        <v>87356.120201217753</v>
      </c>
      <c r="I196" s="13">
        <v>291187.06733739254</v>
      </c>
      <c r="J196" s="14"/>
      <c r="K196" s="32">
        <f t="shared" si="14"/>
        <v>291187.06733739254</v>
      </c>
      <c r="L196" s="15">
        <v>0</v>
      </c>
      <c r="N196" s="42"/>
    </row>
    <row r="197" spans="1:15" s="16" customFormat="1" ht="15" customHeight="1" x14ac:dyDescent="0.4">
      <c r="A197" s="16">
        <v>193</v>
      </c>
      <c r="B197" s="10" t="s">
        <v>131</v>
      </c>
      <c r="C197" s="11" t="s">
        <v>132</v>
      </c>
      <c r="D197" s="11" t="s">
        <v>130</v>
      </c>
      <c r="E197" s="13">
        <f t="shared" si="10"/>
        <v>32615.9</v>
      </c>
      <c r="F197" s="13">
        <f t="shared" si="11"/>
        <v>115615.9</v>
      </c>
      <c r="G197" s="13">
        <f t="shared" si="12"/>
        <v>163079.5</v>
      </c>
      <c r="H197" s="13">
        <f t="shared" si="13"/>
        <v>97847.7</v>
      </c>
      <c r="I197" s="13">
        <v>409159</v>
      </c>
      <c r="J197" s="14"/>
      <c r="K197" s="32">
        <f t="shared" si="14"/>
        <v>326159</v>
      </c>
      <c r="L197" s="15">
        <v>83000</v>
      </c>
      <c r="N197" s="42"/>
      <c r="O197" s="42"/>
    </row>
    <row r="198" spans="1:15" s="16" customFormat="1" ht="15" customHeight="1" x14ac:dyDescent="0.4">
      <c r="A198" s="16">
        <v>194</v>
      </c>
      <c r="B198" s="10" t="s">
        <v>292</v>
      </c>
      <c r="C198" s="11" t="s">
        <v>341</v>
      </c>
      <c r="D198" s="11" t="s">
        <v>283</v>
      </c>
      <c r="E198" s="13">
        <f t="shared" ref="E198:E229" si="15">K198*$E$3</f>
        <v>18181.8</v>
      </c>
      <c r="F198" s="13">
        <f t="shared" ref="F198:F259" si="16">E198+L198</f>
        <v>18181.8</v>
      </c>
      <c r="G198" s="13">
        <f t="shared" ref="G198:G229" si="17">K198*$G$3</f>
        <v>90909</v>
      </c>
      <c r="H198" s="13">
        <f t="shared" ref="H198:H229" si="18">K198*$H$3</f>
        <v>54545.4</v>
      </c>
      <c r="I198" s="13">
        <v>181818</v>
      </c>
      <c r="J198" s="14"/>
      <c r="K198" s="32">
        <f t="shared" ref="K198:K259" si="19">I198-L198</f>
        <v>181818</v>
      </c>
      <c r="L198" s="15">
        <v>0</v>
      </c>
      <c r="N198" s="42"/>
    </row>
    <row r="199" spans="1:15" s="16" customFormat="1" ht="15" customHeight="1" x14ac:dyDescent="0.4">
      <c r="A199" s="16">
        <v>195</v>
      </c>
      <c r="B199" s="10" t="s">
        <v>293</v>
      </c>
      <c r="C199" s="11" t="s">
        <v>434</v>
      </c>
      <c r="D199" s="11" t="s">
        <v>189</v>
      </c>
      <c r="E199" s="13">
        <f t="shared" si="15"/>
        <v>37312.010520000003</v>
      </c>
      <c r="F199" s="13">
        <f t="shared" si="16"/>
        <v>37312.010520000003</v>
      </c>
      <c r="G199" s="13">
        <f t="shared" si="17"/>
        <v>186560.0526</v>
      </c>
      <c r="H199" s="13">
        <f t="shared" si="18"/>
        <v>111936.03155999999</v>
      </c>
      <c r="I199" s="13">
        <v>373120.10519999999</v>
      </c>
      <c r="J199" s="14"/>
      <c r="K199" s="32">
        <f t="shared" si="19"/>
        <v>373120.10519999999</v>
      </c>
      <c r="L199" s="15">
        <v>0</v>
      </c>
      <c r="N199" s="42"/>
    </row>
    <row r="200" spans="1:15" s="16" customFormat="1" ht="15" customHeight="1" x14ac:dyDescent="0.4">
      <c r="A200" s="16">
        <v>196</v>
      </c>
      <c r="B200" s="10" t="s">
        <v>294</v>
      </c>
      <c r="C200" s="11" t="s">
        <v>435</v>
      </c>
      <c r="D200" s="11" t="s">
        <v>189</v>
      </c>
      <c r="E200" s="13">
        <f t="shared" si="15"/>
        <v>37140.810519999999</v>
      </c>
      <c r="F200" s="13">
        <f t="shared" si="16"/>
        <v>37140.810519999999</v>
      </c>
      <c r="G200" s="13">
        <f t="shared" si="17"/>
        <v>185704.0526</v>
      </c>
      <c r="H200" s="13">
        <f t="shared" si="18"/>
        <v>111422.43156</v>
      </c>
      <c r="I200" s="13">
        <v>371408.10519999999</v>
      </c>
      <c r="J200" s="14"/>
      <c r="K200" s="32">
        <f t="shared" si="19"/>
        <v>371408.10519999999</v>
      </c>
      <c r="L200" s="15">
        <v>0</v>
      </c>
      <c r="N200" s="42"/>
    </row>
    <row r="201" spans="1:15" s="16" customFormat="1" ht="15" customHeight="1" x14ac:dyDescent="0.4">
      <c r="A201" s="16">
        <v>197</v>
      </c>
      <c r="B201" s="10" t="s">
        <v>295</v>
      </c>
      <c r="C201" s="11" t="s">
        <v>436</v>
      </c>
      <c r="D201" s="11" t="s">
        <v>215</v>
      </c>
      <c r="E201" s="13">
        <f t="shared" si="15"/>
        <v>36273.398910000004</v>
      </c>
      <c r="F201" s="13">
        <f t="shared" si="16"/>
        <v>36273.398910000004</v>
      </c>
      <c r="G201" s="13">
        <f t="shared" si="17"/>
        <v>181366.99455</v>
      </c>
      <c r="H201" s="13">
        <f t="shared" si="18"/>
        <v>108820.19673</v>
      </c>
      <c r="I201" s="13">
        <v>362733.98910000001</v>
      </c>
      <c r="J201" s="14"/>
      <c r="K201" s="32">
        <f t="shared" si="19"/>
        <v>362733.98910000001</v>
      </c>
      <c r="L201" s="15">
        <v>0</v>
      </c>
      <c r="N201" s="42"/>
    </row>
    <row r="202" spans="1:15" s="16" customFormat="1" ht="15" customHeight="1" x14ac:dyDescent="0.4">
      <c r="A202" s="16">
        <v>198</v>
      </c>
      <c r="B202" s="17" t="s">
        <v>296</v>
      </c>
      <c r="C202" s="11" t="s">
        <v>352</v>
      </c>
      <c r="D202" s="11" t="s">
        <v>283</v>
      </c>
      <c r="E202" s="13">
        <f t="shared" si="15"/>
        <v>8333.35</v>
      </c>
      <c r="F202" s="13">
        <f t="shared" si="16"/>
        <v>8333.35</v>
      </c>
      <c r="G202" s="13">
        <f t="shared" si="17"/>
        <v>41666.75</v>
      </c>
      <c r="H202" s="13">
        <f t="shared" si="18"/>
        <v>25000.05</v>
      </c>
      <c r="I202" s="13">
        <v>83333.5</v>
      </c>
      <c r="J202" s="14"/>
      <c r="K202" s="32">
        <f t="shared" si="19"/>
        <v>83333.5</v>
      </c>
      <c r="L202" s="15">
        <v>0</v>
      </c>
      <c r="N202" s="42"/>
    </row>
    <row r="203" spans="1:15" s="16" customFormat="1" ht="15" customHeight="1" x14ac:dyDescent="0.4">
      <c r="A203" s="16">
        <v>199</v>
      </c>
      <c r="B203" s="17" t="s">
        <v>297</v>
      </c>
      <c r="C203" s="11" t="s">
        <v>595</v>
      </c>
      <c r="D203" s="11" t="s">
        <v>283</v>
      </c>
      <c r="E203" s="13">
        <f t="shared" si="15"/>
        <v>8333.35</v>
      </c>
      <c r="F203" s="13">
        <f t="shared" si="16"/>
        <v>8333.35</v>
      </c>
      <c r="G203" s="13">
        <f t="shared" si="17"/>
        <v>41666.75</v>
      </c>
      <c r="H203" s="13">
        <f t="shared" si="18"/>
        <v>25000.05</v>
      </c>
      <c r="I203" s="13">
        <v>83333.5</v>
      </c>
      <c r="J203" s="14"/>
      <c r="K203" s="32">
        <f t="shared" si="19"/>
        <v>83333.5</v>
      </c>
      <c r="L203" s="15">
        <v>0</v>
      </c>
      <c r="N203" s="42"/>
    </row>
    <row r="204" spans="1:15" s="16" customFormat="1" ht="15" customHeight="1" x14ac:dyDescent="0.4">
      <c r="A204" s="16">
        <v>200</v>
      </c>
      <c r="B204" s="10" t="s">
        <v>298</v>
      </c>
      <c r="C204" s="11" t="s">
        <v>381</v>
      </c>
      <c r="D204" s="11" t="s">
        <v>579</v>
      </c>
      <c r="E204" s="13">
        <f t="shared" si="15"/>
        <v>32663.828704069183</v>
      </c>
      <c r="F204" s="13">
        <f t="shared" si="16"/>
        <v>127663.82870406918</v>
      </c>
      <c r="G204" s="13">
        <f t="shared" si="17"/>
        <v>163319.14352034591</v>
      </c>
      <c r="H204" s="13">
        <f t="shared" si="18"/>
        <v>97991.486112207538</v>
      </c>
      <c r="I204" s="13">
        <v>421638.28704069182</v>
      </c>
      <c r="J204" s="14"/>
      <c r="K204" s="32">
        <f t="shared" si="19"/>
        <v>326638.28704069182</v>
      </c>
      <c r="L204" s="15">
        <v>95000</v>
      </c>
      <c r="N204" s="42"/>
    </row>
    <row r="205" spans="1:15" s="16" customFormat="1" ht="15" customHeight="1" x14ac:dyDescent="0.4">
      <c r="A205" s="16">
        <v>201</v>
      </c>
      <c r="B205" s="10" t="s">
        <v>574</v>
      </c>
      <c r="C205" s="11" t="s">
        <v>499</v>
      </c>
      <c r="D205" s="11" t="s">
        <v>579</v>
      </c>
      <c r="E205" s="13">
        <f t="shared" si="15"/>
        <v>12772.2</v>
      </c>
      <c r="F205" s="13">
        <f t="shared" si="16"/>
        <v>12772.2</v>
      </c>
      <c r="G205" s="13">
        <f t="shared" si="17"/>
        <v>63861</v>
      </c>
      <c r="H205" s="13">
        <f t="shared" si="18"/>
        <v>38316.6</v>
      </c>
      <c r="I205" s="13">
        <v>127722</v>
      </c>
      <c r="J205" s="14"/>
      <c r="K205" s="32">
        <f t="shared" si="19"/>
        <v>127722</v>
      </c>
      <c r="L205" s="15">
        <v>0</v>
      </c>
      <c r="N205" s="42"/>
    </row>
    <row r="206" spans="1:15" s="16" customFormat="1" ht="15" customHeight="1" x14ac:dyDescent="0.4">
      <c r="A206" s="16">
        <v>202</v>
      </c>
      <c r="B206" s="17" t="s">
        <v>299</v>
      </c>
      <c r="C206" s="11" t="s">
        <v>353</v>
      </c>
      <c r="D206" s="11" t="s">
        <v>152</v>
      </c>
      <c r="E206" s="13">
        <f t="shared" si="15"/>
        <v>16666.7</v>
      </c>
      <c r="F206" s="13">
        <f t="shared" si="16"/>
        <v>16666.7</v>
      </c>
      <c r="G206" s="13">
        <f t="shared" si="17"/>
        <v>83333.5</v>
      </c>
      <c r="H206" s="13">
        <f t="shared" si="18"/>
        <v>50000.1</v>
      </c>
      <c r="I206" s="13">
        <v>166667</v>
      </c>
      <c r="J206" s="14"/>
      <c r="K206" s="32">
        <f t="shared" si="19"/>
        <v>166667</v>
      </c>
      <c r="L206" s="15">
        <v>0</v>
      </c>
      <c r="N206" s="42"/>
    </row>
    <row r="207" spans="1:15" s="16" customFormat="1" ht="15" customHeight="1" x14ac:dyDescent="0.4">
      <c r="A207" s="16">
        <v>203</v>
      </c>
      <c r="B207" s="10" t="s">
        <v>300</v>
      </c>
      <c r="C207" s="11" t="s">
        <v>437</v>
      </c>
      <c r="D207" s="11" t="s">
        <v>189</v>
      </c>
      <c r="E207" s="13">
        <f t="shared" si="15"/>
        <v>35110.869621999998</v>
      </c>
      <c r="F207" s="13">
        <f t="shared" si="16"/>
        <v>35110.869621999998</v>
      </c>
      <c r="G207" s="13">
        <f t="shared" si="17"/>
        <v>175554.34810999999</v>
      </c>
      <c r="H207" s="13">
        <f t="shared" si="18"/>
        <v>105332.608866</v>
      </c>
      <c r="I207" s="13">
        <v>351108.69621999998</v>
      </c>
      <c r="J207" s="14"/>
      <c r="K207" s="32">
        <f t="shared" si="19"/>
        <v>351108.69621999998</v>
      </c>
      <c r="L207" s="15">
        <v>0</v>
      </c>
      <c r="N207" s="42"/>
    </row>
    <row r="208" spans="1:15" s="16" customFormat="1" ht="15" customHeight="1" x14ac:dyDescent="0.4">
      <c r="A208" s="16">
        <v>204</v>
      </c>
      <c r="B208" s="10" t="s">
        <v>301</v>
      </c>
      <c r="C208" s="11" t="s">
        <v>438</v>
      </c>
      <c r="D208" s="11" t="s">
        <v>189</v>
      </c>
      <c r="E208" s="13">
        <f t="shared" si="15"/>
        <v>39510.869621999998</v>
      </c>
      <c r="F208" s="13">
        <f t="shared" si="16"/>
        <v>39510.869621999998</v>
      </c>
      <c r="G208" s="13">
        <f t="shared" si="17"/>
        <v>197554.34810999999</v>
      </c>
      <c r="H208" s="13">
        <f t="shared" si="18"/>
        <v>118532.608866</v>
      </c>
      <c r="I208" s="13">
        <v>395108.69621999998</v>
      </c>
      <c r="J208" s="14"/>
      <c r="K208" s="32">
        <f t="shared" si="19"/>
        <v>395108.69621999998</v>
      </c>
      <c r="L208" s="15">
        <v>0</v>
      </c>
      <c r="N208" s="42"/>
    </row>
    <row r="209" spans="1:16" s="16" customFormat="1" ht="15" customHeight="1" x14ac:dyDescent="0.4">
      <c r="A209" s="16">
        <v>205</v>
      </c>
      <c r="B209" s="10" t="s">
        <v>302</v>
      </c>
      <c r="C209" s="11" t="s">
        <v>439</v>
      </c>
      <c r="D209" s="11" t="s">
        <v>189</v>
      </c>
      <c r="E209" s="13">
        <f t="shared" si="15"/>
        <v>36010.869621999998</v>
      </c>
      <c r="F209" s="13">
        <f t="shared" si="16"/>
        <v>36010.869621999998</v>
      </c>
      <c r="G209" s="13">
        <f t="shared" si="17"/>
        <v>180054.34810999999</v>
      </c>
      <c r="H209" s="13">
        <f t="shared" si="18"/>
        <v>108032.608866</v>
      </c>
      <c r="I209" s="13">
        <v>360108.69621999998</v>
      </c>
      <c r="J209" s="14"/>
      <c r="K209" s="32">
        <f t="shared" si="19"/>
        <v>360108.69621999998</v>
      </c>
      <c r="L209" s="15">
        <v>0</v>
      </c>
      <c r="N209" s="42"/>
    </row>
    <row r="210" spans="1:16" s="16" customFormat="1" ht="15" customHeight="1" x14ac:dyDescent="0.4">
      <c r="A210" s="16">
        <v>206</v>
      </c>
      <c r="B210" s="10" t="s">
        <v>303</v>
      </c>
      <c r="C210" s="11" t="s">
        <v>440</v>
      </c>
      <c r="D210" s="11" t="s">
        <v>189</v>
      </c>
      <c r="E210" s="13">
        <f t="shared" si="15"/>
        <v>44478.608275000006</v>
      </c>
      <c r="F210" s="13">
        <f t="shared" si="16"/>
        <v>44478.608275000006</v>
      </c>
      <c r="G210" s="13">
        <f t="shared" si="17"/>
        <v>222393.041375</v>
      </c>
      <c r="H210" s="13">
        <f t="shared" si="18"/>
        <v>133435.82482499999</v>
      </c>
      <c r="I210" s="13">
        <v>444786.08275</v>
      </c>
      <c r="J210" s="14"/>
      <c r="K210" s="32">
        <f t="shared" si="19"/>
        <v>444786.08275</v>
      </c>
      <c r="L210" s="15">
        <v>0</v>
      </c>
      <c r="N210" s="42"/>
    </row>
    <row r="211" spans="1:16" s="16" customFormat="1" ht="15" customHeight="1" x14ac:dyDescent="0.4">
      <c r="A211" s="16">
        <v>207</v>
      </c>
      <c r="B211" s="10" t="s">
        <v>478</v>
      </c>
      <c r="C211" s="11" t="s">
        <v>513</v>
      </c>
      <c r="D211" s="11" t="s">
        <v>273</v>
      </c>
      <c r="E211" s="13">
        <f t="shared" si="15"/>
        <v>22217.880180000004</v>
      </c>
      <c r="F211" s="13">
        <f t="shared" si="16"/>
        <v>22217.880180000004</v>
      </c>
      <c r="G211" s="13">
        <f t="shared" si="17"/>
        <v>111089.40090000001</v>
      </c>
      <c r="H211" s="13">
        <f t="shared" si="18"/>
        <v>66653.640540000008</v>
      </c>
      <c r="I211" s="13">
        <v>222178.80180000002</v>
      </c>
      <c r="J211" s="14"/>
      <c r="K211" s="32">
        <f t="shared" si="19"/>
        <v>222178.80180000002</v>
      </c>
      <c r="L211" s="15">
        <v>0</v>
      </c>
      <c r="N211" s="42"/>
    </row>
    <row r="212" spans="1:16" s="16" customFormat="1" ht="15" customHeight="1" x14ac:dyDescent="0.4">
      <c r="A212" s="16">
        <v>208</v>
      </c>
      <c r="B212" s="10" t="s">
        <v>304</v>
      </c>
      <c r="C212" s="11" t="s">
        <v>441</v>
      </c>
      <c r="D212" s="11" t="s">
        <v>189</v>
      </c>
      <c r="E212" s="13">
        <f t="shared" si="15"/>
        <v>43863.915536</v>
      </c>
      <c r="F212" s="13">
        <f t="shared" si="16"/>
        <v>43863.915536</v>
      </c>
      <c r="G212" s="13">
        <f t="shared" si="17"/>
        <v>219319.57767999999</v>
      </c>
      <c r="H212" s="13">
        <f t="shared" si="18"/>
        <v>131591.74660799999</v>
      </c>
      <c r="I212" s="13">
        <v>438639.15535999998</v>
      </c>
      <c r="J212" s="14"/>
      <c r="K212" s="32">
        <f t="shared" si="19"/>
        <v>438639.15535999998</v>
      </c>
      <c r="L212" s="15">
        <v>0</v>
      </c>
      <c r="N212" s="42"/>
    </row>
    <row r="213" spans="1:16" s="16" customFormat="1" ht="15" customHeight="1" x14ac:dyDescent="0.4">
      <c r="A213" s="16">
        <v>209</v>
      </c>
      <c r="B213" s="17" t="s">
        <v>607</v>
      </c>
      <c r="C213" s="11" t="s">
        <v>616</v>
      </c>
      <c r="D213" s="11" t="s">
        <v>73</v>
      </c>
      <c r="E213" s="13">
        <f t="shared" si="15"/>
        <v>9900</v>
      </c>
      <c r="F213" s="13">
        <f t="shared" si="16"/>
        <v>9900</v>
      </c>
      <c r="G213" s="13">
        <f t="shared" si="17"/>
        <v>49500</v>
      </c>
      <c r="H213" s="13">
        <f t="shared" si="18"/>
        <v>29700</v>
      </c>
      <c r="I213" s="13">
        <v>99000</v>
      </c>
      <c r="J213" s="14"/>
      <c r="K213" s="32">
        <f t="shared" si="19"/>
        <v>99000</v>
      </c>
      <c r="L213" s="15">
        <v>0</v>
      </c>
      <c r="N213" s="42"/>
    </row>
    <row r="214" spans="1:16" s="16" customFormat="1" ht="15" customHeight="1" x14ac:dyDescent="0.4">
      <c r="A214" s="16">
        <v>210</v>
      </c>
      <c r="B214" s="10" t="s">
        <v>305</v>
      </c>
      <c r="C214" s="11" t="s">
        <v>442</v>
      </c>
      <c r="D214" s="11" t="s">
        <v>189</v>
      </c>
      <c r="E214" s="13">
        <f t="shared" si="15"/>
        <v>37392.657115000002</v>
      </c>
      <c r="F214" s="13">
        <f t="shared" si="16"/>
        <v>37392.657115000002</v>
      </c>
      <c r="G214" s="13">
        <f t="shared" si="17"/>
        <v>186963.28557499999</v>
      </c>
      <c r="H214" s="13">
        <f t="shared" si="18"/>
        <v>112177.97134499998</v>
      </c>
      <c r="I214" s="13">
        <v>373926.57114999997</v>
      </c>
      <c r="J214" s="14"/>
      <c r="K214" s="32">
        <f t="shared" si="19"/>
        <v>373926.57114999997</v>
      </c>
      <c r="L214" s="15">
        <v>0</v>
      </c>
      <c r="N214" s="42"/>
    </row>
    <row r="215" spans="1:16" s="16" customFormat="1" ht="15" customHeight="1" x14ac:dyDescent="0.4">
      <c r="A215" s="16">
        <v>211</v>
      </c>
      <c r="B215" s="10" t="s">
        <v>306</v>
      </c>
      <c r="C215" s="11" t="s">
        <v>382</v>
      </c>
      <c r="D215" s="11" t="s">
        <v>579</v>
      </c>
      <c r="E215" s="13">
        <f t="shared" si="15"/>
        <v>40139.672732066625</v>
      </c>
      <c r="F215" s="13">
        <f t="shared" si="16"/>
        <v>160139.67273206663</v>
      </c>
      <c r="G215" s="13">
        <f t="shared" si="17"/>
        <v>200698.36366033313</v>
      </c>
      <c r="H215" s="13">
        <f t="shared" si="18"/>
        <v>120419.01819619988</v>
      </c>
      <c r="I215" s="13">
        <v>521396.72732066625</v>
      </c>
      <c r="J215" s="14"/>
      <c r="K215" s="32">
        <f t="shared" si="19"/>
        <v>401396.72732066625</v>
      </c>
      <c r="L215" s="15">
        <v>120000</v>
      </c>
      <c r="N215" s="42"/>
    </row>
    <row r="216" spans="1:16" s="16" customFormat="1" ht="15" customHeight="1" x14ac:dyDescent="0.4">
      <c r="A216" s="16">
        <v>212</v>
      </c>
      <c r="B216" s="10" t="s">
        <v>98</v>
      </c>
      <c r="C216" s="11" t="s">
        <v>99</v>
      </c>
      <c r="D216" s="11" t="s">
        <v>581</v>
      </c>
      <c r="E216" s="13">
        <f t="shared" si="15"/>
        <v>42574.196141569999</v>
      </c>
      <c r="F216" s="13">
        <f t="shared" si="16"/>
        <v>72574.196141569992</v>
      </c>
      <c r="G216" s="13">
        <f t="shared" si="17"/>
        <v>212870.98070784999</v>
      </c>
      <c r="H216" s="13">
        <f t="shared" si="18"/>
        <v>127722.58842470999</v>
      </c>
      <c r="I216" s="13">
        <v>455741.96141569997</v>
      </c>
      <c r="J216" s="14"/>
      <c r="K216" s="32">
        <f t="shared" si="19"/>
        <v>425741.96141569997</v>
      </c>
      <c r="L216" s="15">
        <v>30000</v>
      </c>
      <c r="N216" s="42"/>
    </row>
    <row r="217" spans="1:16" s="16" customFormat="1" ht="15" customHeight="1" x14ac:dyDescent="0.4">
      <c r="A217" s="16">
        <v>213</v>
      </c>
      <c r="B217" s="10" t="s">
        <v>479</v>
      </c>
      <c r="C217" s="11" t="s">
        <v>500</v>
      </c>
      <c r="D217" s="11" t="s">
        <v>579</v>
      </c>
      <c r="E217" s="13">
        <f t="shared" si="15"/>
        <v>12772.2</v>
      </c>
      <c r="F217" s="13">
        <f t="shared" si="16"/>
        <v>12772.2</v>
      </c>
      <c r="G217" s="13">
        <f t="shared" si="17"/>
        <v>63861</v>
      </c>
      <c r="H217" s="13">
        <f t="shared" si="18"/>
        <v>38316.6</v>
      </c>
      <c r="I217" s="13">
        <v>127722</v>
      </c>
      <c r="J217" s="14"/>
      <c r="K217" s="32">
        <f t="shared" si="19"/>
        <v>127722</v>
      </c>
      <c r="L217" s="15">
        <v>0</v>
      </c>
      <c r="N217" s="42"/>
      <c r="P217" s="42"/>
    </row>
    <row r="218" spans="1:16" s="16" customFormat="1" ht="15" customHeight="1" x14ac:dyDescent="0.4">
      <c r="A218" s="16">
        <v>214</v>
      </c>
      <c r="B218" s="10" t="s">
        <v>51</v>
      </c>
      <c r="C218" s="11" t="s">
        <v>52</v>
      </c>
      <c r="D218" s="11" t="s">
        <v>581</v>
      </c>
      <c r="E218" s="13">
        <f t="shared" si="15"/>
        <v>79451.935220600004</v>
      </c>
      <c r="F218" s="13">
        <f t="shared" si="16"/>
        <v>147451.93522059999</v>
      </c>
      <c r="G218" s="13">
        <f t="shared" si="17"/>
        <v>397259.67610300001</v>
      </c>
      <c r="H218" s="13">
        <f t="shared" si="18"/>
        <v>238355.8056618</v>
      </c>
      <c r="I218" s="13">
        <v>862519.35220600001</v>
      </c>
      <c r="J218" s="14"/>
      <c r="K218" s="32">
        <f t="shared" si="19"/>
        <v>794519.35220600001</v>
      </c>
      <c r="L218" s="15">
        <v>68000</v>
      </c>
      <c r="N218" s="42"/>
    </row>
    <row r="219" spans="1:16" s="16" customFormat="1" ht="15" customHeight="1" x14ac:dyDescent="0.4">
      <c r="A219" s="16">
        <v>215</v>
      </c>
      <c r="B219" s="10" t="s">
        <v>141</v>
      </c>
      <c r="C219" s="11" t="s">
        <v>142</v>
      </c>
      <c r="D219" s="11" t="s">
        <v>581</v>
      </c>
      <c r="E219" s="13">
        <f t="shared" si="15"/>
        <v>35280.077253329997</v>
      </c>
      <c r="F219" s="13">
        <f t="shared" si="16"/>
        <v>87280.077253330004</v>
      </c>
      <c r="G219" s="13">
        <f t="shared" si="17"/>
        <v>176400.38626664999</v>
      </c>
      <c r="H219" s="13">
        <f t="shared" si="18"/>
        <v>105840.23175999</v>
      </c>
      <c r="I219" s="13">
        <v>404800.77253329998</v>
      </c>
      <c r="J219" s="14"/>
      <c r="K219" s="32">
        <f t="shared" si="19"/>
        <v>352800.77253329998</v>
      </c>
      <c r="L219" s="15">
        <v>52000</v>
      </c>
      <c r="N219" s="42"/>
    </row>
    <row r="220" spans="1:16" s="16" customFormat="1" ht="15" customHeight="1" x14ac:dyDescent="0.4">
      <c r="A220" s="16">
        <v>216</v>
      </c>
      <c r="B220" s="10" t="s">
        <v>307</v>
      </c>
      <c r="C220" s="11" t="s">
        <v>443</v>
      </c>
      <c r="D220" s="11" t="s">
        <v>189</v>
      </c>
      <c r="E220" s="13">
        <f t="shared" si="15"/>
        <v>38397.345362</v>
      </c>
      <c r="F220" s="13">
        <f t="shared" si="16"/>
        <v>38397.345362</v>
      </c>
      <c r="G220" s="13">
        <f t="shared" si="17"/>
        <v>191986.72680999999</v>
      </c>
      <c r="H220" s="13">
        <f t="shared" si="18"/>
        <v>115192.03608599999</v>
      </c>
      <c r="I220" s="13">
        <v>383973.45361999999</v>
      </c>
      <c r="J220" s="14"/>
      <c r="K220" s="32">
        <f t="shared" si="19"/>
        <v>383973.45361999999</v>
      </c>
      <c r="L220" s="15">
        <v>0</v>
      </c>
      <c r="N220" s="42"/>
    </row>
    <row r="221" spans="1:16" s="16" customFormat="1" ht="15" customHeight="1" x14ac:dyDescent="0.4">
      <c r="A221" s="16">
        <v>217</v>
      </c>
      <c r="B221" s="10" t="s">
        <v>480</v>
      </c>
      <c r="C221" s="11" t="s">
        <v>514</v>
      </c>
      <c r="D221" s="11" t="s">
        <v>580</v>
      </c>
      <c r="E221" s="13">
        <f t="shared" si="15"/>
        <v>15000</v>
      </c>
      <c r="F221" s="13">
        <f t="shared" si="16"/>
        <v>15000</v>
      </c>
      <c r="G221" s="13">
        <f t="shared" si="17"/>
        <v>75000</v>
      </c>
      <c r="H221" s="13">
        <f t="shared" si="18"/>
        <v>45000</v>
      </c>
      <c r="I221" s="13">
        <v>150000</v>
      </c>
      <c r="J221" s="14"/>
      <c r="K221" s="32">
        <f t="shared" si="19"/>
        <v>150000</v>
      </c>
      <c r="L221" s="15">
        <v>0</v>
      </c>
      <c r="N221" s="42"/>
    </row>
    <row r="222" spans="1:16" s="16" customFormat="1" ht="15" customHeight="1" x14ac:dyDescent="0.4">
      <c r="A222" s="16">
        <v>218</v>
      </c>
      <c r="B222" s="10" t="s">
        <v>78</v>
      </c>
      <c r="C222" s="11" t="s">
        <v>79</v>
      </c>
      <c r="D222" s="11" t="s">
        <v>47</v>
      </c>
      <c r="E222" s="13">
        <f t="shared" si="15"/>
        <v>33927.527169410001</v>
      </c>
      <c r="F222" s="13">
        <f t="shared" si="16"/>
        <v>164927.52716940999</v>
      </c>
      <c r="G222" s="13">
        <f t="shared" si="17"/>
        <v>169637.63584705</v>
      </c>
      <c r="H222" s="13">
        <f t="shared" si="18"/>
        <v>101782.58150823</v>
      </c>
      <c r="I222" s="13">
        <v>470275.2716941</v>
      </c>
      <c r="J222" s="14"/>
      <c r="K222" s="32">
        <f t="shared" si="19"/>
        <v>339275.2716941</v>
      </c>
      <c r="L222" s="15">
        <v>131000</v>
      </c>
      <c r="N222" s="42"/>
    </row>
    <row r="223" spans="1:16" s="16" customFormat="1" ht="15" customHeight="1" x14ac:dyDescent="0.4">
      <c r="A223" s="16">
        <v>219</v>
      </c>
      <c r="B223" s="10" t="s">
        <v>481</v>
      </c>
      <c r="C223" s="11" t="s">
        <v>501</v>
      </c>
      <c r="D223" s="11" t="s">
        <v>579</v>
      </c>
      <c r="E223" s="13">
        <f t="shared" si="15"/>
        <v>12772.2</v>
      </c>
      <c r="F223" s="13">
        <f t="shared" si="16"/>
        <v>12772.2</v>
      </c>
      <c r="G223" s="13">
        <f t="shared" si="17"/>
        <v>63861</v>
      </c>
      <c r="H223" s="13">
        <f t="shared" si="18"/>
        <v>38316.6</v>
      </c>
      <c r="I223" s="13">
        <v>127722</v>
      </c>
      <c r="J223" s="14"/>
      <c r="K223" s="32">
        <f t="shared" si="19"/>
        <v>127722</v>
      </c>
      <c r="L223" s="15">
        <v>0</v>
      </c>
      <c r="N223" s="42"/>
    </row>
    <row r="224" spans="1:16" s="16" customFormat="1" ht="15" customHeight="1" x14ac:dyDescent="0.4">
      <c r="A224" s="16">
        <v>220</v>
      </c>
      <c r="B224" s="10" t="s">
        <v>482</v>
      </c>
      <c r="C224" s="11" t="s">
        <v>515</v>
      </c>
      <c r="D224" s="11" t="s">
        <v>580</v>
      </c>
      <c r="E224" s="13">
        <f t="shared" si="15"/>
        <v>15000</v>
      </c>
      <c r="F224" s="13">
        <f t="shared" si="16"/>
        <v>15000</v>
      </c>
      <c r="G224" s="13">
        <f t="shared" si="17"/>
        <v>75000</v>
      </c>
      <c r="H224" s="13">
        <f t="shared" si="18"/>
        <v>45000</v>
      </c>
      <c r="I224" s="13">
        <v>150000</v>
      </c>
      <c r="J224" s="14"/>
      <c r="K224" s="32">
        <f t="shared" si="19"/>
        <v>150000</v>
      </c>
      <c r="L224" s="15">
        <v>0</v>
      </c>
      <c r="N224" s="42"/>
    </row>
    <row r="225" spans="1:14" s="16" customFormat="1" ht="15" customHeight="1" x14ac:dyDescent="0.4">
      <c r="A225" s="16">
        <v>221</v>
      </c>
      <c r="B225" s="10" t="s">
        <v>483</v>
      </c>
      <c r="C225" s="11" t="s">
        <v>502</v>
      </c>
      <c r="D225" s="11" t="s">
        <v>579</v>
      </c>
      <c r="E225" s="13">
        <f t="shared" si="15"/>
        <v>12772.2</v>
      </c>
      <c r="F225" s="13">
        <f t="shared" si="16"/>
        <v>12772.2</v>
      </c>
      <c r="G225" s="13">
        <f t="shared" si="17"/>
        <v>63861</v>
      </c>
      <c r="H225" s="13">
        <f t="shared" si="18"/>
        <v>38316.6</v>
      </c>
      <c r="I225" s="13">
        <v>127722</v>
      </c>
      <c r="J225" s="14"/>
      <c r="K225" s="32">
        <f t="shared" si="19"/>
        <v>127722</v>
      </c>
      <c r="L225" s="15">
        <v>0</v>
      </c>
      <c r="N225" s="42"/>
    </row>
    <row r="226" spans="1:14" s="16" customFormat="1" ht="15" customHeight="1" x14ac:dyDescent="0.4">
      <c r="A226" s="16">
        <v>222</v>
      </c>
      <c r="B226" s="10" t="s">
        <v>58</v>
      </c>
      <c r="C226" s="11" t="s">
        <v>59</v>
      </c>
      <c r="D226" s="11"/>
      <c r="E226" s="13">
        <f t="shared" si="15"/>
        <v>35969.736008</v>
      </c>
      <c r="F226" s="13">
        <f t="shared" si="16"/>
        <v>196969.73600800001</v>
      </c>
      <c r="G226" s="13">
        <f t="shared" si="17"/>
        <v>179848.68004000001</v>
      </c>
      <c r="H226" s="13">
        <f t="shared" si="18"/>
        <v>107909.20802400001</v>
      </c>
      <c r="I226" s="13">
        <v>520697.36008000001</v>
      </c>
      <c r="J226" s="14"/>
      <c r="K226" s="32">
        <f t="shared" si="19"/>
        <v>359697.36008000001</v>
      </c>
      <c r="L226" s="15">
        <v>161000</v>
      </c>
      <c r="N226" s="42"/>
    </row>
    <row r="227" spans="1:14" s="16" customFormat="1" ht="15" customHeight="1" x14ac:dyDescent="0.4">
      <c r="A227" s="16">
        <v>223</v>
      </c>
      <c r="B227" s="17" t="s">
        <v>308</v>
      </c>
      <c r="C227" s="11" t="s">
        <v>596</v>
      </c>
      <c r="D227" s="11" t="s">
        <v>354</v>
      </c>
      <c r="E227" s="13">
        <f t="shared" si="15"/>
        <v>16666.7</v>
      </c>
      <c r="F227" s="13">
        <f t="shared" si="16"/>
        <v>16666.7</v>
      </c>
      <c r="G227" s="13">
        <f t="shared" si="17"/>
        <v>83333.5</v>
      </c>
      <c r="H227" s="13">
        <f t="shared" si="18"/>
        <v>50000.1</v>
      </c>
      <c r="I227" s="13">
        <v>166667</v>
      </c>
      <c r="J227" s="14"/>
      <c r="K227" s="32">
        <f t="shared" si="19"/>
        <v>166667</v>
      </c>
      <c r="L227" s="15">
        <v>0</v>
      </c>
      <c r="N227" s="42"/>
    </row>
    <row r="228" spans="1:14" s="16" customFormat="1" ht="15" customHeight="1" x14ac:dyDescent="0.4">
      <c r="A228" s="16">
        <v>224</v>
      </c>
      <c r="B228" s="10" t="s">
        <v>309</v>
      </c>
      <c r="C228" s="11" t="s">
        <v>444</v>
      </c>
      <c r="D228" s="11" t="s">
        <v>102</v>
      </c>
      <c r="E228" s="13">
        <f t="shared" si="15"/>
        <v>32947.82</v>
      </c>
      <c r="F228" s="13">
        <f t="shared" si="16"/>
        <v>32947.82</v>
      </c>
      <c r="G228" s="13">
        <f t="shared" si="17"/>
        <v>164739.1</v>
      </c>
      <c r="H228" s="13">
        <f t="shared" si="18"/>
        <v>98843.46</v>
      </c>
      <c r="I228" s="13">
        <v>329478.2</v>
      </c>
      <c r="J228" s="14"/>
      <c r="K228" s="32">
        <f t="shared" si="19"/>
        <v>329478.2</v>
      </c>
      <c r="L228" s="15">
        <v>0</v>
      </c>
      <c r="N228" s="42"/>
    </row>
    <row r="229" spans="1:14" s="16" customFormat="1" ht="15" customHeight="1" x14ac:dyDescent="0.4">
      <c r="A229" s="16">
        <v>225</v>
      </c>
      <c r="B229" s="10" t="s">
        <v>310</v>
      </c>
      <c r="C229" s="11" t="s">
        <v>445</v>
      </c>
      <c r="D229" s="11" t="s">
        <v>102</v>
      </c>
      <c r="E229" s="13">
        <f t="shared" si="15"/>
        <v>29384.696665000003</v>
      </c>
      <c r="F229" s="13">
        <f t="shared" si="16"/>
        <v>29384.696665000003</v>
      </c>
      <c r="G229" s="13">
        <f t="shared" si="17"/>
        <v>146923.48332500001</v>
      </c>
      <c r="H229" s="13">
        <f t="shared" si="18"/>
        <v>88154.089995000002</v>
      </c>
      <c r="I229" s="13">
        <v>293846.96665000002</v>
      </c>
      <c r="J229" s="14"/>
      <c r="K229" s="32">
        <f t="shared" si="19"/>
        <v>293846.96665000002</v>
      </c>
      <c r="L229" s="15">
        <v>0</v>
      </c>
      <c r="N229" s="42"/>
    </row>
    <row r="230" spans="1:14" s="16" customFormat="1" ht="15" customHeight="1" x14ac:dyDescent="0.4">
      <c r="A230" s="16">
        <v>226</v>
      </c>
      <c r="B230" s="10" t="s">
        <v>311</v>
      </c>
      <c r="C230" s="11" t="s">
        <v>446</v>
      </c>
      <c r="D230" s="11" t="s">
        <v>588</v>
      </c>
      <c r="E230" s="13">
        <f t="shared" ref="E230:E259" si="20">K230*$E$3</f>
        <v>48239.754715000003</v>
      </c>
      <c r="F230" s="13">
        <f t="shared" si="16"/>
        <v>48239.754715000003</v>
      </c>
      <c r="G230" s="13">
        <f t="shared" ref="G230:G259" si="21">K230*$G$3</f>
        <v>241198.773575</v>
      </c>
      <c r="H230" s="13">
        <f t="shared" ref="H230:H259" si="22">K230*$H$3</f>
        <v>144719.26414499999</v>
      </c>
      <c r="I230" s="13">
        <v>482397.54715</v>
      </c>
      <c r="J230" s="14"/>
      <c r="K230" s="32">
        <f t="shared" si="19"/>
        <v>482397.54715</v>
      </c>
      <c r="L230" s="15">
        <v>0</v>
      </c>
      <c r="N230" s="42"/>
    </row>
    <row r="231" spans="1:14" s="16" customFormat="1" ht="15" customHeight="1" x14ac:dyDescent="0.4">
      <c r="A231" s="16">
        <v>227</v>
      </c>
      <c r="B231" s="10" t="s">
        <v>5</v>
      </c>
      <c r="C231" s="11" t="s">
        <v>6</v>
      </c>
      <c r="D231" s="11" t="s">
        <v>7</v>
      </c>
      <c r="E231" s="13">
        <f t="shared" si="20"/>
        <v>73040.253161579996</v>
      </c>
      <c r="F231" s="13">
        <f t="shared" si="16"/>
        <v>251040.25316158001</v>
      </c>
      <c r="G231" s="13">
        <f t="shared" si="21"/>
        <v>365201.2658079</v>
      </c>
      <c r="H231" s="13">
        <f t="shared" si="22"/>
        <v>219120.75948474</v>
      </c>
      <c r="I231" s="13">
        <v>908402.53161579999</v>
      </c>
      <c r="J231" s="14"/>
      <c r="K231" s="32">
        <f t="shared" si="19"/>
        <v>730402.53161579999</v>
      </c>
      <c r="L231" s="15">
        <v>178000</v>
      </c>
      <c r="N231" s="42"/>
    </row>
    <row r="232" spans="1:14" s="16" customFormat="1" ht="15" customHeight="1" x14ac:dyDescent="0.4">
      <c r="A232" s="16">
        <v>228</v>
      </c>
      <c r="B232" s="17" t="s">
        <v>312</v>
      </c>
      <c r="C232" s="11" t="s">
        <v>355</v>
      </c>
      <c r="D232" s="11" t="s">
        <v>313</v>
      </c>
      <c r="E232" s="13">
        <f t="shared" si="20"/>
        <v>16666.7</v>
      </c>
      <c r="F232" s="13">
        <f t="shared" si="16"/>
        <v>16666.7</v>
      </c>
      <c r="G232" s="13">
        <f t="shared" si="21"/>
        <v>83333.5</v>
      </c>
      <c r="H232" s="13">
        <f t="shared" si="22"/>
        <v>50000.1</v>
      </c>
      <c r="I232" s="13">
        <v>166667</v>
      </c>
      <c r="J232" s="14"/>
      <c r="K232" s="32">
        <f t="shared" si="19"/>
        <v>166667</v>
      </c>
      <c r="L232" s="15">
        <v>0</v>
      </c>
      <c r="N232" s="42"/>
    </row>
    <row r="233" spans="1:14" s="16" customFormat="1" ht="15" customHeight="1" x14ac:dyDescent="0.4">
      <c r="A233" s="16">
        <v>229</v>
      </c>
      <c r="B233" s="10" t="s">
        <v>8</v>
      </c>
      <c r="C233" s="11" t="s">
        <v>9</v>
      </c>
      <c r="D233" s="11" t="s">
        <v>589</v>
      </c>
      <c r="E233" s="13">
        <f t="shared" si="20"/>
        <v>72909.056102000002</v>
      </c>
      <c r="F233" s="13">
        <f t="shared" si="16"/>
        <v>250909.056102</v>
      </c>
      <c r="G233" s="13">
        <f t="shared" si="21"/>
        <v>364545.28051000001</v>
      </c>
      <c r="H233" s="13">
        <f t="shared" si="22"/>
        <v>218727.16830600001</v>
      </c>
      <c r="I233" s="13">
        <v>907090.56102000002</v>
      </c>
      <c r="J233" s="14"/>
      <c r="K233" s="32">
        <f t="shared" si="19"/>
        <v>729090.56102000002</v>
      </c>
      <c r="L233" s="15">
        <v>178000</v>
      </c>
      <c r="N233" s="42"/>
    </row>
    <row r="234" spans="1:14" s="16" customFormat="1" ht="15" customHeight="1" x14ac:dyDescent="0.4">
      <c r="A234" s="16">
        <v>230</v>
      </c>
      <c r="B234" s="10" t="s">
        <v>314</v>
      </c>
      <c r="C234" s="11" t="s">
        <v>394</v>
      </c>
      <c r="D234" s="11" t="s">
        <v>315</v>
      </c>
      <c r="E234" s="13">
        <f t="shared" si="20"/>
        <v>50774.096018106444</v>
      </c>
      <c r="F234" s="13">
        <f t="shared" si="16"/>
        <v>134774.09601810644</v>
      </c>
      <c r="G234" s="13">
        <f t="shared" si="21"/>
        <v>253870.48009053222</v>
      </c>
      <c r="H234" s="13">
        <f t="shared" si="22"/>
        <v>152322.28805431933</v>
      </c>
      <c r="I234" s="13">
        <v>591740.96018106444</v>
      </c>
      <c r="J234" s="14"/>
      <c r="K234" s="32">
        <f t="shared" si="19"/>
        <v>507740.96018106444</v>
      </c>
      <c r="L234" s="15">
        <v>84000.000000000015</v>
      </c>
      <c r="N234" s="42"/>
    </row>
    <row r="235" spans="1:14" s="16" customFormat="1" ht="15" customHeight="1" x14ac:dyDescent="0.4">
      <c r="A235" s="16">
        <v>231</v>
      </c>
      <c r="B235" s="10" t="s">
        <v>147</v>
      </c>
      <c r="C235" s="11" t="s">
        <v>148</v>
      </c>
      <c r="D235" s="11" t="s">
        <v>583</v>
      </c>
      <c r="E235" s="13">
        <f t="shared" si="20"/>
        <v>31164.170134280001</v>
      </c>
      <c r="F235" s="13">
        <f t="shared" si="16"/>
        <v>91164.170134279993</v>
      </c>
      <c r="G235" s="13">
        <f t="shared" si="21"/>
        <v>155820.8506714</v>
      </c>
      <c r="H235" s="13">
        <f t="shared" si="22"/>
        <v>93492.510402839995</v>
      </c>
      <c r="I235" s="13">
        <v>371641.70134279999</v>
      </c>
      <c r="J235" s="14"/>
      <c r="K235" s="32">
        <f t="shared" si="19"/>
        <v>311641.70134279999</v>
      </c>
      <c r="L235" s="15">
        <v>60000</v>
      </c>
      <c r="N235" s="42"/>
    </row>
    <row r="236" spans="1:14" s="16" customFormat="1" ht="15" customHeight="1" x14ac:dyDescent="0.4">
      <c r="A236" s="16">
        <v>232</v>
      </c>
      <c r="B236" s="10" t="s">
        <v>484</v>
      </c>
      <c r="C236" s="11" t="s">
        <v>503</v>
      </c>
      <c r="D236" s="11" t="s">
        <v>579</v>
      </c>
      <c r="E236" s="13">
        <f t="shared" si="20"/>
        <v>12772.2</v>
      </c>
      <c r="F236" s="13">
        <f t="shared" si="16"/>
        <v>12772.2</v>
      </c>
      <c r="G236" s="13">
        <f t="shared" si="21"/>
        <v>63861</v>
      </c>
      <c r="H236" s="13">
        <f t="shared" si="22"/>
        <v>38316.6</v>
      </c>
      <c r="I236" s="13">
        <v>127722</v>
      </c>
      <c r="J236" s="14"/>
      <c r="K236" s="32">
        <f t="shared" si="19"/>
        <v>127722</v>
      </c>
      <c r="L236" s="15">
        <v>0</v>
      </c>
      <c r="N236" s="42"/>
    </row>
    <row r="237" spans="1:14" s="16" customFormat="1" ht="15" customHeight="1" x14ac:dyDescent="0.4">
      <c r="A237" s="16">
        <v>233</v>
      </c>
      <c r="B237" s="10" t="s">
        <v>65</v>
      </c>
      <c r="C237" s="11" t="s">
        <v>66</v>
      </c>
      <c r="D237" s="11" t="s">
        <v>40</v>
      </c>
      <c r="E237" s="13">
        <f t="shared" si="20"/>
        <v>44149.002146870007</v>
      </c>
      <c r="F237" s="13">
        <f t="shared" si="16"/>
        <v>107149.00214687001</v>
      </c>
      <c r="G237" s="13">
        <f t="shared" si="21"/>
        <v>220745.01073435001</v>
      </c>
      <c r="H237" s="13">
        <f t="shared" si="22"/>
        <v>132447.00644061001</v>
      </c>
      <c r="I237" s="13">
        <v>504490.02146870003</v>
      </c>
      <c r="J237" s="14"/>
      <c r="K237" s="32">
        <f t="shared" si="19"/>
        <v>441490.02146870003</v>
      </c>
      <c r="L237" s="15">
        <v>63000</v>
      </c>
      <c r="N237" s="42"/>
    </row>
    <row r="238" spans="1:14" s="16" customFormat="1" ht="15" customHeight="1" x14ac:dyDescent="0.4">
      <c r="A238" s="16">
        <v>234</v>
      </c>
      <c r="B238" s="19" t="s">
        <v>316</v>
      </c>
      <c r="C238" s="20" t="s">
        <v>356</v>
      </c>
      <c r="D238" s="20" t="s">
        <v>152</v>
      </c>
      <c r="E238" s="13">
        <f t="shared" si="20"/>
        <v>16666.7</v>
      </c>
      <c r="F238" s="13">
        <f t="shared" si="16"/>
        <v>16666.7</v>
      </c>
      <c r="G238" s="13">
        <f t="shared" si="21"/>
        <v>83333.5</v>
      </c>
      <c r="H238" s="13">
        <f t="shared" si="22"/>
        <v>50000.1</v>
      </c>
      <c r="I238" s="13">
        <v>166667</v>
      </c>
      <c r="J238" s="14"/>
      <c r="K238" s="32">
        <f t="shared" si="19"/>
        <v>166667</v>
      </c>
      <c r="L238" s="15">
        <v>0</v>
      </c>
      <c r="N238" s="42"/>
    </row>
    <row r="239" spans="1:14" s="16" customFormat="1" ht="15" customHeight="1" x14ac:dyDescent="0.4">
      <c r="A239" s="16">
        <v>235</v>
      </c>
      <c r="B239" s="10" t="s">
        <v>317</v>
      </c>
      <c r="C239" s="11" t="s">
        <v>383</v>
      </c>
      <c r="D239" s="11" t="s">
        <v>581</v>
      </c>
      <c r="E239" s="13">
        <f t="shared" si="20"/>
        <v>27935.820518419056</v>
      </c>
      <c r="F239" s="13">
        <f t="shared" si="16"/>
        <v>162935.82051841906</v>
      </c>
      <c r="G239" s="13">
        <f t="shared" si="21"/>
        <v>139679.10259209527</v>
      </c>
      <c r="H239" s="13">
        <f t="shared" si="22"/>
        <v>83807.461555257163</v>
      </c>
      <c r="I239" s="13">
        <v>414358.20518419053</v>
      </c>
      <c r="J239" s="14"/>
      <c r="K239" s="32">
        <f t="shared" si="19"/>
        <v>279358.20518419053</v>
      </c>
      <c r="L239" s="15">
        <v>135000</v>
      </c>
      <c r="N239" s="42"/>
    </row>
    <row r="240" spans="1:14" s="16" customFormat="1" ht="15" customHeight="1" x14ac:dyDescent="0.4">
      <c r="A240" s="16">
        <v>236</v>
      </c>
      <c r="B240" s="10" t="s">
        <v>38</v>
      </c>
      <c r="C240" s="11" t="s">
        <v>39</v>
      </c>
      <c r="D240" s="11" t="s">
        <v>40</v>
      </c>
      <c r="E240" s="13">
        <f t="shared" si="20"/>
        <v>43933.005591000001</v>
      </c>
      <c r="F240" s="13">
        <f t="shared" si="16"/>
        <v>155933.00559099999</v>
      </c>
      <c r="G240" s="13">
        <f t="shared" si="21"/>
        <v>219665.027955</v>
      </c>
      <c r="H240" s="13">
        <f t="shared" si="22"/>
        <v>131799.01677299998</v>
      </c>
      <c r="I240" s="13">
        <v>551330.05591</v>
      </c>
      <c r="J240" s="14"/>
      <c r="K240" s="32">
        <f t="shared" si="19"/>
        <v>439330.05591</v>
      </c>
      <c r="L240" s="15">
        <v>112000</v>
      </c>
      <c r="N240" s="42"/>
    </row>
    <row r="241" spans="1:15" s="16" customFormat="1" ht="15" customHeight="1" x14ac:dyDescent="0.4">
      <c r="A241" s="16">
        <v>237</v>
      </c>
      <c r="B241" s="10" t="s">
        <v>10</v>
      </c>
      <c r="C241" s="11" t="s">
        <v>11</v>
      </c>
      <c r="D241" s="11" t="s">
        <v>12</v>
      </c>
      <c r="E241" s="13">
        <f t="shared" si="20"/>
        <v>72737.529735380012</v>
      </c>
      <c r="F241" s="13">
        <f t="shared" si="16"/>
        <v>250737.52973538003</v>
      </c>
      <c r="G241" s="13">
        <f t="shared" si="21"/>
        <v>363687.64867690002</v>
      </c>
      <c r="H241" s="13">
        <f t="shared" si="22"/>
        <v>218212.58920613999</v>
      </c>
      <c r="I241" s="13">
        <v>905375.29735380004</v>
      </c>
      <c r="J241" s="18"/>
      <c r="K241" s="32">
        <f t="shared" si="19"/>
        <v>727375.29735380004</v>
      </c>
      <c r="L241" s="15">
        <v>178000</v>
      </c>
      <c r="N241" s="42"/>
    </row>
    <row r="242" spans="1:15" s="16" customFormat="1" ht="15" customHeight="1" x14ac:dyDescent="0.4">
      <c r="A242" s="16">
        <v>238</v>
      </c>
      <c r="B242" s="10" t="s">
        <v>13</v>
      </c>
      <c r="C242" s="11" t="s">
        <v>14</v>
      </c>
      <c r="D242" s="11" t="s">
        <v>15</v>
      </c>
      <c r="E242" s="13">
        <f t="shared" si="20"/>
        <v>73022.794829060003</v>
      </c>
      <c r="F242" s="13">
        <f t="shared" si="16"/>
        <v>251022.79482906</v>
      </c>
      <c r="G242" s="13">
        <f t="shared" si="21"/>
        <v>365113.97414529999</v>
      </c>
      <c r="H242" s="13">
        <f t="shared" si="22"/>
        <v>219068.38448717998</v>
      </c>
      <c r="I242" s="13">
        <v>908227.94829059998</v>
      </c>
      <c r="J242" s="18"/>
      <c r="K242" s="32">
        <f t="shared" si="19"/>
        <v>730227.94829059998</v>
      </c>
      <c r="L242" s="15">
        <v>178000</v>
      </c>
      <c r="N242" s="42"/>
    </row>
    <row r="243" spans="1:15" s="16" customFormat="1" ht="15" customHeight="1" x14ac:dyDescent="0.4">
      <c r="A243" s="16">
        <v>239</v>
      </c>
      <c r="B243" s="10" t="s">
        <v>53</v>
      </c>
      <c r="C243" s="11" t="s">
        <v>54</v>
      </c>
      <c r="D243" s="11" t="s">
        <v>55</v>
      </c>
      <c r="E243" s="13">
        <f t="shared" si="20"/>
        <v>39090.021174829999</v>
      </c>
      <c r="F243" s="13">
        <f t="shared" si="16"/>
        <v>179090.02117483001</v>
      </c>
      <c r="G243" s="13">
        <f t="shared" si="21"/>
        <v>195450.10587415</v>
      </c>
      <c r="H243" s="13">
        <f t="shared" si="22"/>
        <v>117270.06352449</v>
      </c>
      <c r="I243" s="13">
        <v>530900.2117483</v>
      </c>
      <c r="J243" s="18"/>
      <c r="K243" s="32">
        <f t="shared" si="19"/>
        <v>390900.2117483</v>
      </c>
      <c r="L243" s="15">
        <v>140000</v>
      </c>
      <c r="N243" s="42"/>
    </row>
    <row r="244" spans="1:15" s="16" customFormat="1" ht="15" customHeight="1" x14ac:dyDescent="0.4">
      <c r="A244" s="16">
        <v>240</v>
      </c>
      <c r="B244" s="19" t="s">
        <v>318</v>
      </c>
      <c r="C244" s="20" t="s">
        <v>357</v>
      </c>
      <c r="D244" s="20" t="s">
        <v>40</v>
      </c>
      <c r="E244" s="13">
        <f t="shared" si="20"/>
        <v>16666.7</v>
      </c>
      <c r="F244" s="13">
        <f t="shared" si="16"/>
        <v>16666.7</v>
      </c>
      <c r="G244" s="13">
        <f t="shared" si="21"/>
        <v>83333.5</v>
      </c>
      <c r="H244" s="13">
        <f t="shared" si="22"/>
        <v>50000.1</v>
      </c>
      <c r="I244" s="13">
        <v>166667</v>
      </c>
      <c r="J244" s="18"/>
      <c r="K244" s="32">
        <f t="shared" si="19"/>
        <v>166667</v>
      </c>
      <c r="L244" s="15">
        <v>0</v>
      </c>
      <c r="N244" s="42"/>
    </row>
    <row r="245" spans="1:15" s="16" customFormat="1" ht="15" customHeight="1" x14ac:dyDescent="0.4">
      <c r="A245" s="16">
        <v>241</v>
      </c>
      <c r="B245" s="10" t="s">
        <v>319</v>
      </c>
      <c r="C245" s="11" t="s">
        <v>342</v>
      </c>
      <c r="D245" s="11" t="s">
        <v>590</v>
      </c>
      <c r="E245" s="13">
        <f t="shared" si="20"/>
        <v>18181.8</v>
      </c>
      <c r="F245" s="13">
        <f t="shared" si="16"/>
        <v>18181.8</v>
      </c>
      <c r="G245" s="13">
        <f t="shared" si="21"/>
        <v>90909</v>
      </c>
      <c r="H245" s="13">
        <f t="shared" si="22"/>
        <v>54545.4</v>
      </c>
      <c r="I245" s="13">
        <v>181818</v>
      </c>
      <c r="J245" s="18"/>
      <c r="K245" s="32">
        <f t="shared" si="19"/>
        <v>181818</v>
      </c>
      <c r="L245" s="15">
        <v>0</v>
      </c>
      <c r="N245" s="42"/>
      <c r="O245" s="44"/>
    </row>
    <row r="246" spans="1:15" s="16" customFormat="1" ht="15" customHeight="1" x14ac:dyDescent="0.4">
      <c r="A246" s="16">
        <v>242</v>
      </c>
      <c r="B246" s="10" t="s">
        <v>485</v>
      </c>
      <c r="C246" s="11" t="s">
        <v>504</v>
      </c>
      <c r="D246" s="11" t="s">
        <v>579</v>
      </c>
      <c r="E246" s="13">
        <f t="shared" si="20"/>
        <v>12772.2</v>
      </c>
      <c r="F246" s="13">
        <f t="shared" si="16"/>
        <v>12772.2</v>
      </c>
      <c r="G246" s="13">
        <f t="shared" si="21"/>
        <v>63861</v>
      </c>
      <c r="H246" s="13">
        <f t="shared" si="22"/>
        <v>38316.6</v>
      </c>
      <c r="I246" s="13">
        <v>127722</v>
      </c>
      <c r="J246" s="18"/>
      <c r="K246" s="32">
        <f t="shared" si="19"/>
        <v>127722</v>
      </c>
      <c r="L246" s="15">
        <v>0</v>
      </c>
    </row>
    <row r="247" spans="1:15" s="16" customFormat="1" ht="15" customHeight="1" x14ac:dyDescent="0.4">
      <c r="A247" s="16">
        <v>243</v>
      </c>
      <c r="B247" s="10" t="s">
        <v>486</v>
      </c>
      <c r="C247" s="11" t="s">
        <v>516</v>
      </c>
      <c r="D247" s="11" t="s">
        <v>580</v>
      </c>
      <c r="E247" s="13">
        <f t="shared" si="20"/>
        <v>15000</v>
      </c>
      <c r="F247" s="13">
        <f t="shared" si="16"/>
        <v>15000</v>
      </c>
      <c r="G247" s="13">
        <f t="shared" si="21"/>
        <v>75000</v>
      </c>
      <c r="H247" s="13">
        <f t="shared" si="22"/>
        <v>45000</v>
      </c>
      <c r="I247" s="13">
        <v>150000</v>
      </c>
      <c r="J247" s="18"/>
      <c r="K247" s="32">
        <f t="shared" si="19"/>
        <v>150000</v>
      </c>
      <c r="L247" s="15">
        <v>0</v>
      </c>
      <c r="N247" s="42"/>
    </row>
    <row r="248" spans="1:15" s="16" customFormat="1" ht="15" customHeight="1" x14ac:dyDescent="0.4">
      <c r="A248" s="16">
        <v>244</v>
      </c>
      <c r="B248" s="10" t="s">
        <v>143</v>
      </c>
      <c r="C248" s="11" t="s">
        <v>144</v>
      </c>
      <c r="D248" s="11" t="s">
        <v>7</v>
      </c>
      <c r="E248" s="13">
        <f t="shared" si="20"/>
        <v>34778.142926619999</v>
      </c>
      <c r="F248" s="13">
        <f t="shared" si="16"/>
        <v>89778.142926619999</v>
      </c>
      <c r="G248" s="13">
        <f t="shared" si="21"/>
        <v>173890.7146331</v>
      </c>
      <c r="H248" s="13">
        <f t="shared" si="22"/>
        <v>104334.42877986</v>
      </c>
      <c r="I248" s="13">
        <v>402781.42926619999</v>
      </c>
      <c r="J248" s="18"/>
      <c r="K248" s="32">
        <f t="shared" si="19"/>
        <v>347781.42926619999</v>
      </c>
      <c r="L248" s="15">
        <v>55000</v>
      </c>
      <c r="N248" s="42"/>
    </row>
    <row r="249" spans="1:15" s="16" customFormat="1" ht="15" customHeight="1" x14ac:dyDescent="0.4">
      <c r="A249" s="16">
        <v>245</v>
      </c>
      <c r="B249" s="10" t="s">
        <v>320</v>
      </c>
      <c r="C249" s="11" t="s">
        <v>447</v>
      </c>
      <c r="D249" s="11" t="s">
        <v>40</v>
      </c>
      <c r="E249" s="13">
        <f t="shared" si="20"/>
        <v>36576.310519999999</v>
      </c>
      <c r="F249" s="13">
        <f t="shared" si="16"/>
        <v>36576.310519999999</v>
      </c>
      <c r="G249" s="13">
        <f t="shared" si="21"/>
        <v>182881.5526</v>
      </c>
      <c r="H249" s="13">
        <f t="shared" si="22"/>
        <v>109728.93156</v>
      </c>
      <c r="I249" s="13">
        <v>365763.10519999999</v>
      </c>
      <c r="J249" s="18"/>
      <c r="K249" s="32">
        <f t="shared" si="19"/>
        <v>365763.10519999999</v>
      </c>
      <c r="L249" s="15">
        <v>0</v>
      </c>
      <c r="N249" s="42"/>
    </row>
    <row r="250" spans="1:15" s="16" customFormat="1" ht="15" customHeight="1" x14ac:dyDescent="0.4">
      <c r="A250" s="16">
        <v>246</v>
      </c>
      <c r="B250" s="17" t="s">
        <v>321</v>
      </c>
      <c r="C250" s="11" t="s">
        <v>358</v>
      </c>
      <c r="D250" s="11" t="s">
        <v>359</v>
      </c>
      <c r="E250" s="13">
        <f t="shared" si="20"/>
        <v>16666.7</v>
      </c>
      <c r="F250" s="13">
        <f t="shared" si="16"/>
        <v>16666.7</v>
      </c>
      <c r="G250" s="13">
        <f t="shared" si="21"/>
        <v>83333.5</v>
      </c>
      <c r="H250" s="13">
        <f t="shared" si="22"/>
        <v>50000.1</v>
      </c>
      <c r="I250" s="13">
        <v>166667</v>
      </c>
      <c r="J250" s="18"/>
      <c r="K250" s="32">
        <f t="shared" si="19"/>
        <v>166667</v>
      </c>
      <c r="L250" s="15">
        <v>0</v>
      </c>
      <c r="N250" s="42"/>
    </row>
    <row r="251" spans="1:15" s="16" customFormat="1" ht="15" customHeight="1" x14ac:dyDescent="0.4">
      <c r="A251" s="16">
        <v>247</v>
      </c>
      <c r="B251" s="10" t="s">
        <v>322</v>
      </c>
      <c r="C251" s="11" t="s">
        <v>448</v>
      </c>
      <c r="D251" s="11" t="s">
        <v>189</v>
      </c>
      <c r="E251" s="13">
        <f t="shared" si="20"/>
        <v>36095.929250000001</v>
      </c>
      <c r="F251" s="13">
        <f t="shared" si="16"/>
        <v>36095.929250000001</v>
      </c>
      <c r="G251" s="13">
        <f t="shared" si="21"/>
        <v>180479.64624999999</v>
      </c>
      <c r="H251" s="13">
        <f t="shared" si="22"/>
        <v>108287.78774999999</v>
      </c>
      <c r="I251" s="13">
        <v>360959.29249999998</v>
      </c>
      <c r="J251" s="18"/>
      <c r="K251" s="32">
        <f t="shared" si="19"/>
        <v>360959.29249999998</v>
      </c>
      <c r="L251" s="15">
        <v>0</v>
      </c>
      <c r="N251" s="42"/>
    </row>
    <row r="252" spans="1:15" s="16" customFormat="1" ht="15" customHeight="1" x14ac:dyDescent="0.4">
      <c r="A252" s="16">
        <v>248</v>
      </c>
      <c r="B252" s="10" t="s">
        <v>323</v>
      </c>
      <c r="C252" s="11" t="s">
        <v>449</v>
      </c>
      <c r="D252" s="11" t="s">
        <v>15</v>
      </c>
      <c r="E252" s="13">
        <f t="shared" si="20"/>
        <v>36673.398910000004</v>
      </c>
      <c r="F252" s="13">
        <f t="shared" si="16"/>
        <v>36673.398910000004</v>
      </c>
      <c r="G252" s="13">
        <f t="shared" si="21"/>
        <v>183366.99455</v>
      </c>
      <c r="H252" s="13">
        <f t="shared" si="22"/>
        <v>110020.19673</v>
      </c>
      <c r="I252" s="13">
        <v>366733.98910000001</v>
      </c>
      <c r="J252" s="18"/>
      <c r="K252" s="32">
        <f t="shared" si="19"/>
        <v>366733.98910000001</v>
      </c>
      <c r="L252" s="15">
        <v>0</v>
      </c>
      <c r="N252" s="42"/>
    </row>
    <row r="253" spans="1:15" s="16" customFormat="1" ht="15" customHeight="1" x14ac:dyDescent="0.4">
      <c r="A253" s="16">
        <v>249</v>
      </c>
      <c r="B253" s="10" t="s">
        <v>16</v>
      </c>
      <c r="C253" s="11" t="s">
        <v>17</v>
      </c>
      <c r="D253" s="11" t="s">
        <v>18</v>
      </c>
      <c r="E253" s="13">
        <f t="shared" si="20"/>
        <v>72825.764670339995</v>
      </c>
      <c r="F253" s="13">
        <f t="shared" si="16"/>
        <v>250825.76467034</v>
      </c>
      <c r="G253" s="13">
        <f t="shared" si="21"/>
        <v>364128.82335169998</v>
      </c>
      <c r="H253" s="13">
        <f t="shared" si="22"/>
        <v>218477.29401101999</v>
      </c>
      <c r="I253" s="13">
        <v>906257.64670339995</v>
      </c>
      <c r="J253" s="18"/>
      <c r="K253" s="32">
        <f t="shared" si="19"/>
        <v>728257.64670339995</v>
      </c>
      <c r="L253" s="15">
        <v>178000</v>
      </c>
      <c r="N253" s="42"/>
    </row>
    <row r="254" spans="1:15" s="16" customFormat="1" ht="15" customHeight="1" x14ac:dyDescent="0.4">
      <c r="A254" s="16">
        <v>250</v>
      </c>
      <c r="B254" s="10" t="s">
        <v>575</v>
      </c>
      <c r="C254" s="11" t="e">
        <v>#N/A</v>
      </c>
      <c r="D254" s="11">
        <v>0</v>
      </c>
      <c r="E254" s="13">
        <f t="shared" si="20"/>
        <v>16088.253945000002</v>
      </c>
      <c r="F254" s="13">
        <f t="shared" si="16"/>
        <v>16088.253945000002</v>
      </c>
      <c r="G254" s="13">
        <f t="shared" si="21"/>
        <v>80441.269725000006</v>
      </c>
      <c r="H254" s="13">
        <f t="shared" si="22"/>
        <v>48264.761835000005</v>
      </c>
      <c r="I254" s="13">
        <v>160882.53945000001</v>
      </c>
      <c r="J254" s="18"/>
      <c r="K254" s="32">
        <f t="shared" si="19"/>
        <v>160882.53945000001</v>
      </c>
      <c r="L254" s="15">
        <v>0</v>
      </c>
      <c r="N254" s="42"/>
    </row>
    <row r="255" spans="1:15" s="16" customFormat="1" ht="15" customHeight="1" x14ac:dyDescent="0.4">
      <c r="A255" s="16">
        <v>251</v>
      </c>
      <c r="B255" s="21" t="s">
        <v>324</v>
      </c>
      <c r="C255" s="22" t="s">
        <v>450</v>
      </c>
      <c r="D255" s="22" t="s">
        <v>102</v>
      </c>
      <c r="E255" s="13">
        <f t="shared" si="20"/>
        <v>24189.035600000003</v>
      </c>
      <c r="F255" s="13">
        <f t="shared" si="16"/>
        <v>24189.035600000003</v>
      </c>
      <c r="G255" s="13">
        <f t="shared" si="21"/>
        <v>120945.178</v>
      </c>
      <c r="H255" s="13">
        <f t="shared" si="22"/>
        <v>72567.106799999994</v>
      </c>
      <c r="I255" s="13">
        <v>241890.356</v>
      </c>
      <c r="J255" s="18"/>
      <c r="K255" s="32">
        <f t="shared" si="19"/>
        <v>241890.356</v>
      </c>
      <c r="L255" s="15">
        <v>0</v>
      </c>
      <c r="N255" s="42"/>
    </row>
    <row r="256" spans="1:15" ht="15" customHeight="1" x14ac:dyDescent="0.4">
      <c r="A256" s="16">
        <v>252</v>
      </c>
      <c r="B256" s="21" t="s">
        <v>325</v>
      </c>
      <c r="C256" s="22" t="s">
        <v>451</v>
      </c>
      <c r="D256" s="22"/>
      <c r="E256" s="13">
        <f t="shared" si="20"/>
        <v>29491.661450000003</v>
      </c>
      <c r="F256" s="13">
        <f t="shared" si="16"/>
        <v>29491.661450000003</v>
      </c>
      <c r="G256" s="13">
        <f t="shared" si="21"/>
        <v>147458.30725000001</v>
      </c>
      <c r="H256" s="13">
        <f t="shared" si="22"/>
        <v>88474.984349999999</v>
      </c>
      <c r="I256" s="13">
        <v>294916.61450000003</v>
      </c>
      <c r="J256" s="18"/>
      <c r="K256" s="32">
        <f t="shared" si="19"/>
        <v>294916.61450000003</v>
      </c>
      <c r="L256" s="24">
        <v>0</v>
      </c>
    </row>
    <row r="257" spans="1:14" ht="15" customHeight="1" x14ac:dyDescent="0.4">
      <c r="A257" s="16">
        <v>253</v>
      </c>
      <c r="B257" s="21" t="s">
        <v>326</v>
      </c>
      <c r="C257" s="22" t="s">
        <v>452</v>
      </c>
      <c r="D257" s="22" t="s">
        <v>102</v>
      </c>
      <c r="E257" s="13">
        <f t="shared" si="20"/>
        <v>40075.364079999999</v>
      </c>
      <c r="F257" s="13">
        <f t="shared" si="16"/>
        <v>40075.364079999999</v>
      </c>
      <c r="G257" s="13">
        <f t="shared" si="21"/>
        <v>200376.8204</v>
      </c>
      <c r="H257" s="13">
        <f t="shared" si="22"/>
        <v>120226.09224</v>
      </c>
      <c r="I257" s="13">
        <v>400753.64079999999</v>
      </c>
      <c r="J257" s="18"/>
      <c r="K257" s="32">
        <f t="shared" si="19"/>
        <v>400753.64079999999</v>
      </c>
      <c r="L257" s="24">
        <v>0</v>
      </c>
    </row>
    <row r="258" spans="1:14" ht="15" customHeight="1" x14ac:dyDescent="0.4">
      <c r="A258" s="16">
        <v>254</v>
      </c>
      <c r="B258" s="21" t="s">
        <v>327</v>
      </c>
      <c r="C258" s="22" t="s">
        <v>384</v>
      </c>
      <c r="D258" s="22" t="s">
        <v>329</v>
      </c>
      <c r="E258" s="13">
        <f t="shared" si="20"/>
        <v>26555.329111696799</v>
      </c>
      <c r="F258" s="13">
        <f t="shared" si="16"/>
        <v>126555.3291116968</v>
      </c>
      <c r="G258" s="13">
        <f t="shared" si="21"/>
        <v>132776.64555848399</v>
      </c>
      <c r="H258" s="13">
        <f t="shared" si="22"/>
        <v>79665.987335090394</v>
      </c>
      <c r="I258" s="13">
        <v>365553.29111696797</v>
      </c>
      <c r="J258" s="18"/>
      <c r="K258" s="32">
        <f t="shared" si="19"/>
        <v>265553.29111696797</v>
      </c>
      <c r="L258" s="24">
        <v>100000</v>
      </c>
    </row>
    <row r="259" spans="1:14" ht="15" customHeight="1" x14ac:dyDescent="0.4">
      <c r="A259" s="16">
        <v>255</v>
      </c>
      <c r="B259" s="21" t="s">
        <v>328</v>
      </c>
      <c r="C259" s="22" t="s">
        <v>385</v>
      </c>
      <c r="D259" s="22" t="s">
        <v>329</v>
      </c>
      <c r="E259" s="13">
        <f t="shared" si="20"/>
        <v>49233.428477126108</v>
      </c>
      <c r="F259" s="13">
        <f t="shared" si="16"/>
        <v>210233.42847712612</v>
      </c>
      <c r="G259" s="13">
        <f t="shared" si="21"/>
        <v>246167.14238563052</v>
      </c>
      <c r="H259" s="13">
        <f t="shared" si="22"/>
        <v>147700.28543137832</v>
      </c>
      <c r="I259" s="13">
        <v>653334.28477126104</v>
      </c>
      <c r="J259" s="18"/>
      <c r="K259" s="32">
        <f t="shared" si="19"/>
        <v>492334.28477126104</v>
      </c>
      <c r="L259" s="24">
        <v>161000</v>
      </c>
    </row>
    <row r="260" spans="1:14" ht="15" customHeight="1" x14ac:dyDescent="0.4">
      <c r="A260" s="16">
        <v>256</v>
      </c>
      <c r="B260" s="25" t="s">
        <v>330</v>
      </c>
      <c r="C260" s="26" t="s">
        <v>360</v>
      </c>
      <c r="D260" s="26" t="s">
        <v>345</v>
      </c>
      <c r="E260" s="13">
        <f t="shared" ref="E260:E269" si="23">K260*$E$3</f>
        <v>16666.7</v>
      </c>
      <c r="F260" s="13">
        <f t="shared" ref="F260:F269" si="24">E260+L260</f>
        <v>16666.7</v>
      </c>
      <c r="G260" s="13">
        <f t="shared" ref="G260:G269" si="25">K260*$G$3</f>
        <v>83333.5</v>
      </c>
      <c r="H260" s="13">
        <f t="shared" ref="H260:H269" si="26">K260*$H$3</f>
        <v>50000.1</v>
      </c>
      <c r="I260" s="13">
        <v>166667</v>
      </c>
      <c r="J260" s="18"/>
      <c r="K260" s="32">
        <f t="shared" ref="K260:K269" si="27">I260-L260</f>
        <v>166667</v>
      </c>
      <c r="L260" s="24">
        <v>0</v>
      </c>
    </row>
    <row r="261" spans="1:14" ht="15" customHeight="1" x14ac:dyDescent="0.4">
      <c r="A261" s="16">
        <v>257</v>
      </c>
      <c r="B261" s="21" t="s">
        <v>331</v>
      </c>
      <c r="C261" s="22" t="s">
        <v>555</v>
      </c>
      <c r="D261" s="22" t="s">
        <v>591</v>
      </c>
      <c r="E261" s="13">
        <f t="shared" si="23"/>
        <v>11976.198179020001</v>
      </c>
      <c r="F261" s="13">
        <f t="shared" si="24"/>
        <v>53226.198179020001</v>
      </c>
      <c r="G261" s="13">
        <f t="shared" si="25"/>
        <v>59880.990895099996</v>
      </c>
      <c r="H261" s="13">
        <f t="shared" si="26"/>
        <v>35928.594537059995</v>
      </c>
      <c r="I261" s="13">
        <v>161011.98179019999</v>
      </c>
      <c r="J261" s="18"/>
      <c r="K261" s="32">
        <f t="shared" si="27"/>
        <v>119761.98179019999</v>
      </c>
      <c r="L261" s="24">
        <v>41250</v>
      </c>
    </row>
    <row r="262" spans="1:14" ht="15" customHeight="1" x14ac:dyDescent="0.4">
      <c r="A262" s="16">
        <v>258</v>
      </c>
      <c r="B262" s="21" t="s">
        <v>90</v>
      </c>
      <c r="C262" s="22" t="s">
        <v>91</v>
      </c>
      <c r="D262" s="22" t="s">
        <v>83</v>
      </c>
      <c r="E262" s="13">
        <f t="shared" si="23"/>
        <v>35248.677565000005</v>
      </c>
      <c r="F262" s="13">
        <f t="shared" si="24"/>
        <v>145248.67756500002</v>
      </c>
      <c r="G262" s="13">
        <f t="shared" si="25"/>
        <v>176243.38782500001</v>
      </c>
      <c r="H262" s="13">
        <f t="shared" si="26"/>
        <v>105746.032695</v>
      </c>
      <c r="I262" s="13">
        <v>462486.77565000003</v>
      </c>
      <c r="J262" s="18"/>
      <c r="K262" s="32">
        <f t="shared" si="27"/>
        <v>352486.77565000003</v>
      </c>
      <c r="L262" s="24">
        <v>110000</v>
      </c>
    </row>
    <row r="263" spans="1:14" ht="15" customHeight="1" x14ac:dyDescent="0.4">
      <c r="A263" s="16">
        <v>259</v>
      </c>
      <c r="B263" s="21" t="s">
        <v>117</v>
      </c>
      <c r="C263" s="22" t="s">
        <v>118</v>
      </c>
      <c r="D263" s="22" t="s">
        <v>7</v>
      </c>
      <c r="E263" s="13">
        <f t="shared" si="23"/>
        <v>34717.592601380005</v>
      </c>
      <c r="F263" s="13">
        <f t="shared" si="24"/>
        <v>119717.59260138001</v>
      </c>
      <c r="G263" s="13">
        <f t="shared" si="25"/>
        <v>173587.96300690001</v>
      </c>
      <c r="H263" s="13">
        <f t="shared" si="26"/>
        <v>104152.77780414</v>
      </c>
      <c r="I263" s="13">
        <v>432175.92601380002</v>
      </c>
      <c r="J263" s="18"/>
      <c r="K263" s="32">
        <f t="shared" si="27"/>
        <v>347175.92601380002</v>
      </c>
      <c r="L263" s="24">
        <v>85000</v>
      </c>
    </row>
    <row r="264" spans="1:14" ht="15" customHeight="1" x14ac:dyDescent="0.4">
      <c r="A264" s="16">
        <v>260</v>
      </c>
      <c r="B264" s="21" t="s">
        <v>332</v>
      </c>
      <c r="C264" s="22" t="s">
        <v>556</v>
      </c>
      <c r="D264" s="22" t="s">
        <v>591</v>
      </c>
      <c r="E264" s="13">
        <f t="shared" si="23"/>
        <v>11976.198179020001</v>
      </c>
      <c r="F264" s="13">
        <f t="shared" si="24"/>
        <v>53226.198179020001</v>
      </c>
      <c r="G264" s="13">
        <f t="shared" si="25"/>
        <v>59880.990895099996</v>
      </c>
      <c r="H264" s="13">
        <f t="shared" si="26"/>
        <v>35928.594537059995</v>
      </c>
      <c r="I264" s="13">
        <v>161011.98179019999</v>
      </c>
      <c r="J264" s="18"/>
      <c r="K264" s="32">
        <f t="shared" si="27"/>
        <v>119761.98179019999</v>
      </c>
      <c r="L264" s="24">
        <v>41250</v>
      </c>
    </row>
    <row r="265" spans="1:14" ht="15" customHeight="1" x14ac:dyDescent="0.4">
      <c r="A265" s="16">
        <v>261</v>
      </c>
      <c r="B265" s="21" t="s">
        <v>333</v>
      </c>
      <c r="C265" s="22" t="s">
        <v>557</v>
      </c>
      <c r="D265" s="22" t="s">
        <v>591</v>
      </c>
      <c r="E265" s="13">
        <f t="shared" si="23"/>
        <v>11976.198179020001</v>
      </c>
      <c r="F265" s="13">
        <f t="shared" si="24"/>
        <v>53226.198179020001</v>
      </c>
      <c r="G265" s="13">
        <f t="shared" si="25"/>
        <v>59880.990895099996</v>
      </c>
      <c r="H265" s="13">
        <f t="shared" si="26"/>
        <v>35928.594537059995</v>
      </c>
      <c r="I265" s="13">
        <v>161011.98179019999</v>
      </c>
      <c r="K265" s="32">
        <f t="shared" si="27"/>
        <v>119761.98179019999</v>
      </c>
      <c r="L265" s="24">
        <v>41250</v>
      </c>
    </row>
    <row r="266" spans="1:14" ht="15" customHeight="1" x14ac:dyDescent="0.4">
      <c r="A266" s="16">
        <v>262</v>
      </c>
      <c r="B266" s="37" t="s">
        <v>334</v>
      </c>
      <c r="C266" s="38" t="s">
        <v>558</v>
      </c>
      <c r="D266" s="38" t="s">
        <v>591</v>
      </c>
      <c r="E266" s="27">
        <f t="shared" si="23"/>
        <v>31234.098179020002</v>
      </c>
      <c r="F266" s="27">
        <f t="shared" si="24"/>
        <v>72484.098179020002</v>
      </c>
      <c r="G266" s="27">
        <f t="shared" si="25"/>
        <v>156170.4908951</v>
      </c>
      <c r="H266" s="27">
        <f t="shared" si="26"/>
        <v>93702.294537059992</v>
      </c>
      <c r="I266" s="27">
        <v>353590.98179019999</v>
      </c>
      <c r="K266" s="32">
        <f t="shared" si="27"/>
        <v>312340.98179019999</v>
      </c>
      <c r="L266" s="24">
        <v>41250</v>
      </c>
    </row>
    <row r="267" spans="1:14" ht="15" customHeight="1" x14ac:dyDescent="0.4">
      <c r="A267" s="16">
        <v>263</v>
      </c>
      <c r="B267" s="33" t="s">
        <v>335</v>
      </c>
      <c r="C267" s="29" t="s">
        <v>361</v>
      </c>
      <c r="D267" s="29" t="s">
        <v>105</v>
      </c>
      <c r="E267" s="15">
        <f t="shared" si="23"/>
        <v>16666.7</v>
      </c>
      <c r="F267" s="15">
        <f t="shared" si="24"/>
        <v>16666.7</v>
      </c>
      <c r="G267" s="15">
        <f t="shared" si="25"/>
        <v>83333.5</v>
      </c>
      <c r="H267" s="15">
        <f t="shared" si="26"/>
        <v>50000.1</v>
      </c>
      <c r="I267" s="15">
        <v>166667</v>
      </c>
      <c r="K267" s="32">
        <f t="shared" si="27"/>
        <v>166667</v>
      </c>
      <c r="L267" s="24">
        <v>0</v>
      </c>
    </row>
    <row r="268" spans="1:14" ht="15" customHeight="1" x14ac:dyDescent="0.4">
      <c r="A268" s="16">
        <v>264</v>
      </c>
      <c r="B268" s="31" t="s">
        <v>487</v>
      </c>
      <c r="C268" s="22" t="s">
        <v>505</v>
      </c>
      <c r="D268" s="22" t="s">
        <v>579</v>
      </c>
      <c r="E268" s="15">
        <f t="shared" si="23"/>
        <v>12772.2</v>
      </c>
      <c r="F268" s="15">
        <f t="shared" si="24"/>
        <v>12772.2</v>
      </c>
      <c r="G268" s="15">
        <f t="shared" si="25"/>
        <v>63861</v>
      </c>
      <c r="H268" s="15">
        <f t="shared" si="26"/>
        <v>38316.6</v>
      </c>
      <c r="I268" s="15">
        <v>127722</v>
      </c>
      <c r="K268" s="40">
        <f t="shared" si="27"/>
        <v>127722</v>
      </c>
      <c r="L268" s="28">
        <v>0</v>
      </c>
    </row>
    <row r="269" spans="1:14" ht="15" customHeight="1" x14ac:dyDescent="0.4">
      <c r="A269" s="16">
        <v>265</v>
      </c>
      <c r="B269" s="31" t="s">
        <v>336</v>
      </c>
      <c r="C269" s="22" t="s">
        <v>386</v>
      </c>
      <c r="D269" s="22" t="s">
        <v>337</v>
      </c>
      <c r="E269" s="15">
        <f t="shared" si="23"/>
        <v>27517.1101744689</v>
      </c>
      <c r="F269" s="15">
        <f t="shared" si="24"/>
        <v>57517.1101744689</v>
      </c>
      <c r="G269" s="15">
        <f t="shared" si="25"/>
        <v>137585.55087234449</v>
      </c>
      <c r="H269" s="15">
        <f t="shared" si="26"/>
        <v>82551.330523406694</v>
      </c>
      <c r="I269" s="15">
        <v>305171.10174468899</v>
      </c>
      <c r="K269" s="32">
        <f t="shared" si="27"/>
        <v>275171.10174468899</v>
      </c>
      <c r="L269" s="24">
        <v>30000</v>
      </c>
    </row>
    <row r="270" spans="1:14" s="52" customFormat="1" ht="15" customHeight="1" x14ac:dyDescent="0.4">
      <c r="B270" s="53" t="s">
        <v>627</v>
      </c>
      <c r="C270" s="54"/>
      <c r="D270" s="54"/>
      <c r="E270" s="57">
        <f>SUM(E5:E269)</f>
        <v>8112003.6571979076</v>
      </c>
      <c r="F270" s="57">
        <f>SUM(F5:F269)</f>
        <v>18519743.657197889</v>
      </c>
      <c r="G270" s="57">
        <f>SUM(G5:G269)</f>
        <v>40560018.285989538</v>
      </c>
      <c r="H270" s="57">
        <f>SUM(H5:H269)</f>
        <v>24336010.971593712</v>
      </c>
      <c r="I270" s="57">
        <f>SUM(I5:I269)</f>
        <v>91527776.571979031</v>
      </c>
      <c r="J270" s="55"/>
      <c r="K270" s="58">
        <f>SUM(K5:K269)</f>
        <v>81120036.571979076</v>
      </c>
      <c r="L270" s="58">
        <f>SUM(L5:L269)</f>
        <v>10407740</v>
      </c>
      <c r="N270" s="56"/>
    </row>
  </sheetData>
  <autoFilter ref="A4:L4"/>
  <conditionalFormatting sqref="B2:B1048576 A1">
    <cfRule type="duplicateValues" dxfId="2" priority="1"/>
  </conditionalFormatting>
  <pageMargins left="0.7" right="0.7" top="0.75" bottom="0.75" header="0.3" footer="0.3"/>
  <pageSetup orientation="portrait" verticalDpi="597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270"/>
  <sheetViews>
    <sheetView showGridLines="0" zoomScale="90" zoomScaleNormal="90" workbookViewId="0">
      <pane ySplit="4" topLeftCell="A5" activePane="bottomLeft" state="frozen"/>
      <selection pane="bottomLeft" activeCell="C284" sqref="C284:C285"/>
    </sheetView>
  </sheetViews>
  <sheetFormatPr defaultColWidth="31.84375" defaultRowHeight="15" customHeight="1" x14ac:dyDescent="0.4"/>
  <cols>
    <col min="1" max="1" width="4.53515625" style="9" customWidth="1"/>
    <col min="2" max="2" width="12.53515625" style="34" customWidth="1"/>
    <col min="3" max="5" width="27.53515625" style="9" customWidth="1"/>
    <col min="6" max="10" width="19.15234375" style="35" customWidth="1"/>
    <col min="11" max="11" width="2.15234375" style="30" customWidth="1"/>
    <col min="12" max="12" width="19.15234375" style="9" customWidth="1"/>
    <col min="13" max="13" width="19.15234375" style="35" customWidth="1"/>
    <col min="14" max="14" width="5.84375" style="9" customWidth="1"/>
    <col min="15" max="16384" width="31.84375" style="9"/>
  </cols>
  <sheetData>
    <row r="1" spans="1:15" ht="20.6" x14ac:dyDescent="0.4">
      <c r="B1" s="47" t="s">
        <v>630</v>
      </c>
      <c r="C1" s="48"/>
      <c r="D1" s="48"/>
      <c r="E1" s="48"/>
      <c r="F1" s="49"/>
      <c r="G1" s="49"/>
      <c r="H1" s="49"/>
      <c r="I1" s="49"/>
      <c r="J1" s="49"/>
      <c r="K1" s="50"/>
      <c r="L1" s="48"/>
      <c r="M1" s="49"/>
      <c r="O1" s="47" t="s">
        <v>629</v>
      </c>
    </row>
    <row r="3" spans="1:15" s="45" customFormat="1" ht="15" customHeight="1" x14ac:dyDescent="0.4">
      <c r="F3" s="51">
        <v>0.1</v>
      </c>
      <c r="G3" s="51">
        <v>0.1</v>
      </c>
      <c r="H3" s="51">
        <v>0.5</v>
      </c>
      <c r="I3" s="51">
        <v>0.3</v>
      </c>
      <c r="K3" s="46"/>
    </row>
    <row r="4" spans="1:15" s="36" customFormat="1" ht="58.3" x14ac:dyDescent="0.4">
      <c r="B4" s="3" t="s">
        <v>598</v>
      </c>
      <c r="C4" s="1" t="s">
        <v>1</v>
      </c>
      <c r="D4" s="1" t="s">
        <v>0</v>
      </c>
      <c r="E4" s="1" t="s">
        <v>2</v>
      </c>
      <c r="F4" s="2" t="s">
        <v>623</v>
      </c>
      <c r="G4" s="2" t="s">
        <v>624</v>
      </c>
      <c r="H4" s="2" t="s">
        <v>625</v>
      </c>
      <c r="I4" s="2" t="s">
        <v>626</v>
      </c>
      <c r="J4" s="2" t="s">
        <v>456</v>
      </c>
      <c r="K4" s="4"/>
      <c r="L4" s="5" t="s">
        <v>622</v>
      </c>
      <c r="M4" s="5" t="s">
        <v>597</v>
      </c>
      <c r="O4" s="5" t="s">
        <v>628</v>
      </c>
    </row>
    <row r="5" spans="1:15" s="16" customFormat="1" ht="15" hidden="1" customHeight="1" x14ac:dyDescent="0.4">
      <c r="A5" s="16">
        <v>1</v>
      </c>
      <c r="B5" s="10" t="s">
        <v>178</v>
      </c>
      <c r="C5" s="12" t="s">
        <v>560</v>
      </c>
      <c r="D5" s="11" t="s">
        <v>387</v>
      </c>
      <c r="E5" s="11" t="s">
        <v>179</v>
      </c>
      <c r="F5" s="13">
        <f>L5*$F$3</f>
        <v>30564.715500298364</v>
      </c>
      <c r="G5" s="13">
        <f>F5+M5</f>
        <v>55564.715500298364</v>
      </c>
      <c r="H5" s="13">
        <f>L5*$H$3</f>
        <v>152823.57750149182</v>
      </c>
      <c r="I5" s="13">
        <f>L5*$I$3</f>
        <v>91694.146500895091</v>
      </c>
      <c r="J5" s="13">
        <v>330647.15500298364</v>
      </c>
      <c r="K5" s="14"/>
      <c r="L5" s="32">
        <f>J5-M5</f>
        <v>305647.15500298364</v>
      </c>
      <c r="M5" s="15">
        <v>25000</v>
      </c>
      <c r="O5" s="42">
        <f>VLOOKUP($B$4:$B$269,'[1]Part D'!$A$7:$W$1615,20,FALSE)</f>
        <v>512775.91000000003</v>
      </c>
    </row>
    <row r="6" spans="1:15" s="16" customFormat="1" ht="15" hidden="1" customHeight="1" x14ac:dyDescent="0.4">
      <c r="A6" s="16">
        <v>2</v>
      </c>
      <c r="B6" s="10" t="s">
        <v>180</v>
      </c>
      <c r="C6" s="12" t="s">
        <v>577</v>
      </c>
      <c r="D6" s="11" t="s">
        <v>395</v>
      </c>
      <c r="E6" s="11" t="s">
        <v>181</v>
      </c>
      <c r="F6" s="13">
        <f t="shared" ref="F6:F69" si="0">L6*$F$3</f>
        <v>27600.606696999999</v>
      </c>
      <c r="G6" s="13">
        <f t="shared" ref="G6:G69" si="1">F6+M6</f>
        <v>27600.606696999999</v>
      </c>
      <c r="H6" s="13">
        <f t="shared" ref="H6:H69" si="2">L6*$H$3</f>
        <v>138003.03348499999</v>
      </c>
      <c r="I6" s="13">
        <f t="shared" ref="I6:I69" si="3">L6*$I$3</f>
        <v>82801.820090999987</v>
      </c>
      <c r="J6" s="13">
        <v>276006.06696999999</v>
      </c>
      <c r="K6" s="14"/>
      <c r="L6" s="32">
        <f t="shared" ref="L6:L69" si="4">J6-M6</f>
        <v>276006.06696999999</v>
      </c>
      <c r="M6" s="15">
        <v>0</v>
      </c>
      <c r="O6" s="42">
        <f>VLOOKUP($B$4:$B$269,'[1]Part D'!$A$7:$W$1615,20,FALSE)</f>
        <v>314525.43</v>
      </c>
    </row>
    <row r="7" spans="1:15" s="16" customFormat="1" ht="15" hidden="1" customHeight="1" x14ac:dyDescent="0.4">
      <c r="A7" s="16">
        <v>3</v>
      </c>
      <c r="B7" s="17" t="s">
        <v>182</v>
      </c>
      <c r="C7" s="12" t="s">
        <v>577</v>
      </c>
      <c r="D7" s="11" t="s">
        <v>396</v>
      </c>
      <c r="E7" s="11" t="s">
        <v>181</v>
      </c>
      <c r="F7" s="13">
        <f t="shared" si="0"/>
        <v>42929.475689999999</v>
      </c>
      <c r="G7" s="13">
        <f t="shared" si="1"/>
        <v>42929.475689999999</v>
      </c>
      <c r="H7" s="13">
        <f t="shared" si="2"/>
        <v>214647.37844999999</v>
      </c>
      <c r="I7" s="13">
        <f t="shared" si="3"/>
        <v>128788.42706999999</v>
      </c>
      <c r="J7" s="13">
        <v>429294.75689999998</v>
      </c>
      <c r="K7" s="18"/>
      <c r="L7" s="32">
        <f t="shared" si="4"/>
        <v>429294.75689999998</v>
      </c>
      <c r="M7" s="15">
        <v>0</v>
      </c>
      <c r="O7" s="42">
        <f>VLOOKUP($B$4:$B$269,'[1]Part D'!$A$7:$W$1615,20,FALSE)</f>
        <v>789759.02</v>
      </c>
    </row>
    <row r="8" spans="1:15" s="16" customFormat="1" ht="15" hidden="1" customHeight="1" x14ac:dyDescent="0.4">
      <c r="A8" s="16">
        <v>4</v>
      </c>
      <c r="B8" s="17" t="s">
        <v>183</v>
      </c>
      <c r="C8" s="12" t="s">
        <v>561</v>
      </c>
      <c r="D8" s="11" t="s">
        <v>362</v>
      </c>
      <c r="E8" s="11" t="s">
        <v>181</v>
      </c>
      <c r="F8" s="13">
        <f t="shared" si="0"/>
        <v>36640.592121952803</v>
      </c>
      <c r="G8" s="13">
        <f t="shared" si="1"/>
        <v>96640.592121952795</v>
      </c>
      <c r="H8" s="13">
        <f t="shared" si="2"/>
        <v>183202.96060976401</v>
      </c>
      <c r="I8" s="13">
        <f t="shared" si="3"/>
        <v>109921.7763658584</v>
      </c>
      <c r="J8" s="13">
        <v>426405.92121952801</v>
      </c>
      <c r="K8" s="14"/>
      <c r="L8" s="32">
        <f t="shared" si="4"/>
        <v>366405.92121952801</v>
      </c>
      <c r="M8" s="15">
        <v>60000</v>
      </c>
      <c r="O8" s="42">
        <f>VLOOKUP($B$4:$B$269,'[1]Part D'!$A$7:$W$1615,20,FALSE)</f>
        <v>1231693.29</v>
      </c>
    </row>
    <row r="9" spans="1:15" s="16" customFormat="1" ht="15" hidden="1" customHeight="1" x14ac:dyDescent="0.4">
      <c r="A9" s="16">
        <v>5</v>
      </c>
      <c r="B9" s="17" t="s">
        <v>84</v>
      </c>
      <c r="C9" s="12" t="s">
        <v>562</v>
      </c>
      <c r="D9" s="11" t="s">
        <v>85</v>
      </c>
      <c r="E9" s="11" t="s">
        <v>86</v>
      </c>
      <c r="F9" s="13">
        <f t="shared" si="0"/>
        <v>37471.401380000003</v>
      </c>
      <c r="G9" s="13">
        <f t="shared" si="1"/>
        <v>127471.40138</v>
      </c>
      <c r="H9" s="13">
        <f t="shared" si="2"/>
        <v>187357.00690000001</v>
      </c>
      <c r="I9" s="13">
        <f t="shared" si="3"/>
        <v>112414.20414</v>
      </c>
      <c r="J9" s="13">
        <v>464714.01380000002</v>
      </c>
      <c r="K9" s="18"/>
      <c r="L9" s="32">
        <f t="shared" si="4"/>
        <v>374714.01380000002</v>
      </c>
      <c r="M9" s="15">
        <v>90000</v>
      </c>
      <c r="O9" s="42">
        <f>VLOOKUP($B$4:$B$269,'[1]Part D'!$A$7:$W$1615,20,FALSE)</f>
        <v>946803.39</v>
      </c>
    </row>
    <row r="10" spans="1:15" s="16" customFormat="1" ht="15" hidden="1" customHeight="1" x14ac:dyDescent="0.4">
      <c r="A10" s="16">
        <v>6</v>
      </c>
      <c r="B10" s="17" t="s">
        <v>184</v>
      </c>
      <c r="C10" s="12" t="s">
        <v>577</v>
      </c>
      <c r="D10" s="11" t="s">
        <v>397</v>
      </c>
      <c r="E10" s="11" t="s">
        <v>181</v>
      </c>
      <c r="F10" s="13">
        <f t="shared" si="0"/>
        <v>39816.575689999998</v>
      </c>
      <c r="G10" s="13">
        <f t="shared" si="1"/>
        <v>39816.575689999998</v>
      </c>
      <c r="H10" s="13">
        <f t="shared" si="2"/>
        <v>199082.87844999999</v>
      </c>
      <c r="I10" s="13">
        <f t="shared" si="3"/>
        <v>119449.72706999999</v>
      </c>
      <c r="J10" s="13">
        <v>398165.75689999998</v>
      </c>
      <c r="K10" s="18"/>
      <c r="L10" s="32">
        <f t="shared" si="4"/>
        <v>398165.75689999998</v>
      </c>
      <c r="M10" s="15">
        <v>0</v>
      </c>
      <c r="O10" s="42">
        <f>VLOOKUP($B$4:$B$269,'[1]Part D'!$A$7:$W$1615,20,FALSE)</f>
        <v>767073.99</v>
      </c>
    </row>
    <row r="11" spans="1:15" s="16" customFormat="1" ht="15" hidden="1" customHeight="1" x14ac:dyDescent="0.4">
      <c r="A11" s="16">
        <v>7</v>
      </c>
      <c r="B11" s="17" t="s">
        <v>457</v>
      </c>
      <c r="C11" s="12" t="s">
        <v>563</v>
      </c>
      <c r="D11" s="11" t="s">
        <v>488</v>
      </c>
      <c r="E11" s="11" t="s">
        <v>579</v>
      </c>
      <c r="F11" s="13">
        <f t="shared" si="0"/>
        <v>12772.2</v>
      </c>
      <c r="G11" s="13">
        <f t="shared" si="1"/>
        <v>12772.2</v>
      </c>
      <c r="H11" s="13">
        <f t="shared" si="2"/>
        <v>63861</v>
      </c>
      <c r="I11" s="13">
        <f t="shared" si="3"/>
        <v>38316.6</v>
      </c>
      <c r="J11" s="13">
        <v>127722</v>
      </c>
      <c r="K11" s="18"/>
      <c r="L11" s="32">
        <f t="shared" si="4"/>
        <v>127722</v>
      </c>
      <c r="M11" s="15">
        <v>0</v>
      </c>
      <c r="O11" s="42">
        <f>VLOOKUP($B$4:$B$269,'[1]Part D'!$A$7:$W$1615,20,FALSE)</f>
        <v>127722</v>
      </c>
    </row>
    <row r="12" spans="1:15" s="16" customFormat="1" ht="15" hidden="1" customHeight="1" x14ac:dyDescent="0.4">
      <c r="A12" s="16">
        <v>8</v>
      </c>
      <c r="B12" s="17" t="s">
        <v>185</v>
      </c>
      <c r="C12" s="12" t="s">
        <v>577</v>
      </c>
      <c r="D12" s="11" t="s">
        <v>517</v>
      </c>
      <c r="E12" s="11" t="s">
        <v>60</v>
      </c>
      <c r="F12" s="13">
        <f t="shared" si="0"/>
        <v>31579.785055</v>
      </c>
      <c r="G12" s="13">
        <f t="shared" si="1"/>
        <v>31579.785055</v>
      </c>
      <c r="H12" s="13">
        <f t="shared" si="2"/>
        <v>157898.92527499999</v>
      </c>
      <c r="I12" s="13">
        <f t="shared" si="3"/>
        <v>94739.355164999986</v>
      </c>
      <c r="J12" s="13">
        <v>315797.85054999997</v>
      </c>
      <c r="K12" s="18"/>
      <c r="L12" s="32">
        <f t="shared" si="4"/>
        <v>315797.85054999997</v>
      </c>
      <c r="M12" s="15">
        <v>0</v>
      </c>
      <c r="O12" s="42">
        <f>VLOOKUP($B$4:$B$269,'[1]Part D'!$A$7:$W$1615,20,FALSE)</f>
        <v>315797.87</v>
      </c>
    </row>
    <row r="13" spans="1:15" s="16" customFormat="1" ht="15" hidden="1" customHeight="1" x14ac:dyDescent="0.4">
      <c r="A13" s="16">
        <v>9</v>
      </c>
      <c r="B13" s="17" t="s">
        <v>186</v>
      </c>
      <c r="C13" s="12" t="s">
        <v>577</v>
      </c>
      <c r="D13" s="11" t="s">
        <v>518</v>
      </c>
      <c r="E13" s="11" t="s">
        <v>187</v>
      </c>
      <c r="F13" s="13">
        <f t="shared" si="0"/>
        <v>60814.755100000002</v>
      </c>
      <c r="G13" s="13">
        <f t="shared" si="1"/>
        <v>60814.755100000002</v>
      </c>
      <c r="H13" s="13">
        <f t="shared" si="2"/>
        <v>304073.77549999999</v>
      </c>
      <c r="I13" s="13">
        <f t="shared" si="3"/>
        <v>182444.2653</v>
      </c>
      <c r="J13" s="13">
        <v>608147.55099999998</v>
      </c>
      <c r="K13" s="18"/>
      <c r="L13" s="32">
        <f t="shared" si="4"/>
        <v>608147.55099999998</v>
      </c>
      <c r="M13" s="15">
        <v>0</v>
      </c>
      <c r="O13" s="42">
        <f>VLOOKUP($B$4:$B$269,'[1]Part D'!$A$7:$W$1615,20,FALSE)</f>
        <v>951127.91</v>
      </c>
    </row>
    <row r="14" spans="1:15" s="16" customFormat="1" ht="15" hidden="1" customHeight="1" x14ac:dyDescent="0.4">
      <c r="A14" s="16">
        <v>10</v>
      </c>
      <c r="B14" s="17" t="s">
        <v>188</v>
      </c>
      <c r="C14" s="12" t="s">
        <v>577</v>
      </c>
      <c r="D14" s="11" t="s">
        <v>519</v>
      </c>
      <c r="E14" s="11" t="s">
        <v>189</v>
      </c>
      <c r="F14" s="13">
        <f t="shared" si="0"/>
        <v>17446.923989999999</v>
      </c>
      <c r="G14" s="13">
        <f t="shared" si="1"/>
        <v>17446.923989999999</v>
      </c>
      <c r="H14" s="13">
        <f t="shared" si="2"/>
        <v>87234.619949999993</v>
      </c>
      <c r="I14" s="13">
        <f t="shared" si="3"/>
        <v>52340.771969999994</v>
      </c>
      <c r="J14" s="13">
        <v>174469.23989999999</v>
      </c>
      <c r="K14" s="18"/>
      <c r="L14" s="32">
        <f t="shared" si="4"/>
        <v>174469.23989999999</v>
      </c>
      <c r="M14" s="15">
        <v>0</v>
      </c>
      <c r="O14" s="42">
        <f>VLOOKUP($B$4:$B$269,'[1]Part D'!$A$7:$W$1615,20,FALSE)</f>
        <v>174469.22999999998</v>
      </c>
    </row>
    <row r="15" spans="1:15" s="16" customFormat="1" ht="15" hidden="1" customHeight="1" x14ac:dyDescent="0.4">
      <c r="A15" s="16">
        <v>11</v>
      </c>
      <c r="B15" s="17" t="s">
        <v>139</v>
      </c>
      <c r="C15" s="12" t="s">
        <v>562</v>
      </c>
      <c r="D15" s="11" t="s">
        <v>520</v>
      </c>
      <c r="E15" s="11" t="s">
        <v>140</v>
      </c>
      <c r="F15" s="13">
        <f t="shared" si="0"/>
        <v>36911.343148550004</v>
      </c>
      <c r="G15" s="13">
        <f t="shared" si="1"/>
        <v>68911.343148550004</v>
      </c>
      <c r="H15" s="13">
        <f t="shared" si="2"/>
        <v>184556.71574275001</v>
      </c>
      <c r="I15" s="13">
        <f t="shared" si="3"/>
        <v>110734.02944565</v>
      </c>
      <c r="J15" s="13">
        <v>401113.43148550001</v>
      </c>
      <c r="K15" s="18"/>
      <c r="L15" s="32">
        <f t="shared" si="4"/>
        <v>369113.43148550001</v>
      </c>
      <c r="M15" s="15">
        <v>32000</v>
      </c>
      <c r="O15" s="42">
        <f>VLOOKUP($B$4:$B$269,'[1]Part D'!$A$7:$W$1615,20,FALSE)</f>
        <v>949244.67999999993</v>
      </c>
    </row>
    <row r="16" spans="1:15" s="16" customFormat="1" ht="15" hidden="1" customHeight="1" x14ac:dyDescent="0.4">
      <c r="A16" s="16">
        <v>12</v>
      </c>
      <c r="B16" s="17" t="s">
        <v>190</v>
      </c>
      <c r="C16" s="12" t="s">
        <v>577</v>
      </c>
      <c r="D16" s="11" t="s">
        <v>521</v>
      </c>
      <c r="E16" s="11"/>
      <c r="F16" s="13">
        <f t="shared" si="0"/>
        <v>37387</v>
      </c>
      <c r="G16" s="13">
        <f t="shared" si="1"/>
        <v>37387</v>
      </c>
      <c r="H16" s="13">
        <f t="shared" si="2"/>
        <v>186935</v>
      </c>
      <c r="I16" s="13">
        <f t="shared" si="3"/>
        <v>112161</v>
      </c>
      <c r="J16" s="13">
        <v>373870</v>
      </c>
      <c r="K16" s="18"/>
      <c r="L16" s="32">
        <f t="shared" si="4"/>
        <v>373870</v>
      </c>
      <c r="M16" s="15">
        <v>0</v>
      </c>
      <c r="O16" s="42">
        <f>VLOOKUP($B$4:$B$269,'[1]Part D'!$A$7:$W$1615,20,FALSE)</f>
        <v>497186.67</v>
      </c>
    </row>
    <row r="17" spans="1:15" s="16" customFormat="1" ht="15" hidden="1" customHeight="1" x14ac:dyDescent="0.4">
      <c r="A17" s="16">
        <v>13</v>
      </c>
      <c r="B17" s="17" t="s">
        <v>458</v>
      </c>
      <c r="C17" s="12" t="s">
        <v>559</v>
      </c>
      <c r="D17" s="11" t="s">
        <v>522</v>
      </c>
      <c r="E17" s="11" t="s">
        <v>580</v>
      </c>
      <c r="F17" s="13">
        <f t="shared" si="0"/>
        <v>15000</v>
      </c>
      <c r="G17" s="13">
        <f t="shared" si="1"/>
        <v>15000</v>
      </c>
      <c r="H17" s="13">
        <f t="shared" si="2"/>
        <v>75000</v>
      </c>
      <c r="I17" s="13">
        <f t="shared" si="3"/>
        <v>45000</v>
      </c>
      <c r="J17" s="13">
        <v>150000</v>
      </c>
      <c r="K17" s="18"/>
      <c r="L17" s="32">
        <f t="shared" si="4"/>
        <v>150000</v>
      </c>
      <c r="M17" s="15">
        <v>0</v>
      </c>
      <c r="O17" s="42">
        <f>VLOOKUP($B$4:$B$269,'[1]Part D'!$A$7:$W$1615,20,FALSE)</f>
        <v>150000</v>
      </c>
    </row>
    <row r="18" spans="1:15" s="16" customFormat="1" ht="15" hidden="1" customHeight="1" x14ac:dyDescent="0.4">
      <c r="A18" s="16">
        <v>14</v>
      </c>
      <c r="B18" s="17" t="s">
        <v>191</v>
      </c>
      <c r="C18" s="12" t="s">
        <v>577</v>
      </c>
      <c r="D18" s="11" t="s">
        <v>523</v>
      </c>
      <c r="E18" s="11"/>
      <c r="F18" s="13">
        <f t="shared" si="0"/>
        <v>17505</v>
      </c>
      <c r="G18" s="13">
        <f t="shared" si="1"/>
        <v>17505</v>
      </c>
      <c r="H18" s="13">
        <f t="shared" si="2"/>
        <v>87525</v>
      </c>
      <c r="I18" s="13">
        <f t="shared" si="3"/>
        <v>52515</v>
      </c>
      <c r="J18" s="13">
        <v>175050</v>
      </c>
      <c r="K18" s="18"/>
      <c r="L18" s="32">
        <f t="shared" si="4"/>
        <v>175050</v>
      </c>
      <c r="M18" s="15">
        <v>0</v>
      </c>
      <c r="O18" s="42">
        <f>VLOOKUP($B$4:$B$269,'[1]Part D'!$A$7:$W$1615,20,FALSE)</f>
        <v>311407.74</v>
      </c>
    </row>
    <row r="19" spans="1:15" s="16" customFormat="1" ht="15" hidden="1" customHeight="1" x14ac:dyDescent="0.4">
      <c r="A19" s="16">
        <v>15</v>
      </c>
      <c r="B19" s="17" t="s">
        <v>96</v>
      </c>
      <c r="C19" s="12" t="s">
        <v>562</v>
      </c>
      <c r="D19" s="11" t="s">
        <v>524</v>
      </c>
      <c r="E19" s="11" t="s">
        <v>57</v>
      </c>
      <c r="F19" s="13">
        <f t="shared" si="0"/>
        <v>35092.056912270004</v>
      </c>
      <c r="G19" s="13">
        <f t="shared" si="1"/>
        <v>139092.05691227</v>
      </c>
      <c r="H19" s="13">
        <f t="shared" si="2"/>
        <v>175460.28456135001</v>
      </c>
      <c r="I19" s="13">
        <f t="shared" si="3"/>
        <v>105276.17073681</v>
      </c>
      <c r="J19" s="13">
        <v>454920.56912270002</v>
      </c>
      <c r="K19" s="18"/>
      <c r="L19" s="32">
        <f t="shared" si="4"/>
        <v>350920.56912270002</v>
      </c>
      <c r="M19" s="15">
        <v>104000</v>
      </c>
      <c r="O19" s="42">
        <f>VLOOKUP($B$4:$B$269,'[1]Part D'!$A$7:$W$1615,20,FALSE)</f>
        <v>454920.57</v>
      </c>
    </row>
    <row r="20" spans="1:15" s="16" customFormat="1" ht="15" hidden="1" customHeight="1" x14ac:dyDescent="0.4">
      <c r="A20" s="16">
        <v>16</v>
      </c>
      <c r="B20" s="17" t="s">
        <v>459</v>
      </c>
      <c r="C20" s="12" t="s">
        <v>559</v>
      </c>
      <c r="D20" s="11" t="s">
        <v>525</v>
      </c>
      <c r="E20" s="11" t="s">
        <v>97</v>
      </c>
      <c r="F20" s="13">
        <f t="shared" si="0"/>
        <v>12800</v>
      </c>
      <c r="G20" s="13">
        <f t="shared" si="1"/>
        <v>12800</v>
      </c>
      <c r="H20" s="13">
        <f t="shared" si="2"/>
        <v>64000</v>
      </c>
      <c r="I20" s="13">
        <f t="shared" si="3"/>
        <v>38400</v>
      </c>
      <c r="J20" s="13">
        <v>128000</v>
      </c>
      <c r="K20" s="18"/>
      <c r="L20" s="32">
        <f t="shared" si="4"/>
        <v>128000</v>
      </c>
      <c r="M20" s="15">
        <v>0</v>
      </c>
      <c r="O20" s="42">
        <f>VLOOKUP($B$4:$B$269,'[1]Part D'!$A$7:$W$1615,20,FALSE)</f>
        <v>128000</v>
      </c>
    </row>
    <row r="21" spans="1:15" s="16" customFormat="1" ht="15" hidden="1" customHeight="1" x14ac:dyDescent="0.4">
      <c r="A21" s="16">
        <v>17</v>
      </c>
      <c r="B21" s="10" t="s">
        <v>454</v>
      </c>
      <c r="C21" s="12" t="s">
        <v>564</v>
      </c>
      <c r="D21" s="11" t="s">
        <v>526</v>
      </c>
      <c r="E21" s="11" t="s">
        <v>581</v>
      </c>
      <c r="F21" s="13">
        <f t="shared" si="0"/>
        <v>44318.607523390005</v>
      </c>
      <c r="G21" s="13">
        <f t="shared" si="1"/>
        <v>44318.607523390005</v>
      </c>
      <c r="H21" s="13">
        <f t="shared" si="2"/>
        <v>221593.03761694999</v>
      </c>
      <c r="I21" s="13">
        <f t="shared" si="3"/>
        <v>132955.82257016998</v>
      </c>
      <c r="J21" s="13">
        <v>443186.07523389999</v>
      </c>
      <c r="K21" s="14"/>
      <c r="L21" s="32">
        <f t="shared" si="4"/>
        <v>443186.07523389999</v>
      </c>
      <c r="M21" s="15">
        <v>0</v>
      </c>
      <c r="O21" s="42">
        <f>VLOOKUP($B$4:$B$269,'[1]Part D'!$A$7:$W$1615,20,FALSE)</f>
        <v>443186.08</v>
      </c>
    </row>
    <row r="22" spans="1:15" s="16" customFormat="1" ht="15" hidden="1" customHeight="1" x14ac:dyDescent="0.4">
      <c r="A22" s="16">
        <v>18</v>
      </c>
      <c r="B22" s="10" t="s">
        <v>193</v>
      </c>
      <c r="C22" s="12" t="s">
        <v>577</v>
      </c>
      <c r="D22" s="11" t="s">
        <v>527</v>
      </c>
      <c r="E22" s="11" t="s">
        <v>194</v>
      </c>
      <c r="F22" s="13">
        <f t="shared" si="0"/>
        <v>29124.614343000001</v>
      </c>
      <c r="G22" s="13">
        <f t="shared" si="1"/>
        <v>29124.614343000001</v>
      </c>
      <c r="H22" s="13">
        <f t="shared" si="2"/>
        <v>145623.071715</v>
      </c>
      <c r="I22" s="13">
        <f t="shared" si="3"/>
        <v>87373.843028999996</v>
      </c>
      <c r="J22" s="13">
        <v>291246.14343</v>
      </c>
      <c r="K22" s="14"/>
      <c r="L22" s="32">
        <f t="shared" si="4"/>
        <v>291246.14343</v>
      </c>
      <c r="M22" s="15">
        <v>0</v>
      </c>
      <c r="O22" s="42">
        <f>VLOOKUP($B$4:$B$269,'[1]Part D'!$A$7:$W$1615,20,FALSE)</f>
        <v>556997.47</v>
      </c>
    </row>
    <row r="23" spans="1:15" s="16" customFormat="1" ht="15" hidden="1" customHeight="1" x14ac:dyDescent="0.4">
      <c r="A23" s="16">
        <v>19</v>
      </c>
      <c r="B23" s="10" t="s">
        <v>195</v>
      </c>
      <c r="C23" s="12" t="s">
        <v>561</v>
      </c>
      <c r="D23" s="11" t="s">
        <v>528</v>
      </c>
      <c r="E23" s="11" t="s">
        <v>15</v>
      </c>
      <c r="F23" s="13">
        <f t="shared" si="0"/>
        <v>40524.586985770002</v>
      </c>
      <c r="G23" s="13">
        <f t="shared" si="1"/>
        <v>154524.58698577</v>
      </c>
      <c r="H23" s="13">
        <f t="shared" si="2"/>
        <v>202622.93492885001</v>
      </c>
      <c r="I23" s="13">
        <f t="shared" si="3"/>
        <v>121573.76095731001</v>
      </c>
      <c r="J23" s="13">
        <v>519245.86985770002</v>
      </c>
      <c r="K23" s="14"/>
      <c r="L23" s="32">
        <f t="shared" si="4"/>
        <v>405245.86985770002</v>
      </c>
      <c r="M23" s="15">
        <v>114000</v>
      </c>
      <c r="O23" s="42">
        <f>VLOOKUP($B$4:$B$269,'[1]Part D'!$A$7:$W$1615,20,FALSE)</f>
        <v>1143984.98</v>
      </c>
    </row>
    <row r="24" spans="1:15" s="16" customFormat="1" ht="15" hidden="1" customHeight="1" x14ac:dyDescent="0.4">
      <c r="A24" s="16">
        <v>20</v>
      </c>
      <c r="B24" s="17" t="s">
        <v>196</v>
      </c>
      <c r="C24" s="12" t="s">
        <v>577</v>
      </c>
      <c r="D24" s="11" t="s">
        <v>529</v>
      </c>
      <c r="E24" s="11" t="s">
        <v>189</v>
      </c>
      <c r="F24" s="13">
        <f t="shared" si="0"/>
        <v>29316.111046000002</v>
      </c>
      <c r="G24" s="13">
        <f t="shared" si="1"/>
        <v>29316.111046000002</v>
      </c>
      <c r="H24" s="13">
        <f t="shared" si="2"/>
        <v>146580.55523</v>
      </c>
      <c r="I24" s="13">
        <f t="shared" si="3"/>
        <v>87948.333138000002</v>
      </c>
      <c r="J24" s="13">
        <v>293161.11046</v>
      </c>
      <c r="K24" s="18"/>
      <c r="L24" s="32">
        <f t="shared" si="4"/>
        <v>293161.11046</v>
      </c>
      <c r="M24" s="15">
        <v>0</v>
      </c>
      <c r="O24" s="42">
        <f>VLOOKUP($B$4:$B$269,'[1]Part D'!$A$7:$W$1615,20,FALSE)</f>
        <v>851015.71999999986</v>
      </c>
    </row>
    <row r="25" spans="1:15" s="16" customFormat="1" ht="15" hidden="1" customHeight="1" x14ac:dyDescent="0.4">
      <c r="A25" s="16">
        <v>21</v>
      </c>
      <c r="B25" s="10" t="s">
        <v>197</v>
      </c>
      <c r="C25" s="12" t="s">
        <v>577</v>
      </c>
      <c r="D25" s="11" t="s">
        <v>530</v>
      </c>
      <c r="E25" s="11" t="s">
        <v>198</v>
      </c>
      <c r="F25" s="13">
        <f t="shared" si="0"/>
        <v>27830.355241000001</v>
      </c>
      <c r="G25" s="13">
        <f t="shared" si="1"/>
        <v>27830.355241000001</v>
      </c>
      <c r="H25" s="13">
        <f t="shared" si="2"/>
        <v>139151.776205</v>
      </c>
      <c r="I25" s="13">
        <f t="shared" si="3"/>
        <v>83491.065722999992</v>
      </c>
      <c r="J25" s="13">
        <v>278303.55241</v>
      </c>
      <c r="K25" s="14"/>
      <c r="L25" s="32">
        <f t="shared" si="4"/>
        <v>278303.55241</v>
      </c>
      <c r="M25" s="15">
        <v>0</v>
      </c>
      <c r="O25" s="42">
        <f>VLOOKUP($B$4:$B$269,'[1]Part D'!$A$7:$W$1615,20,FALSE)</f>
        <v>278303.57</v>
      </c>
    </row>
    <row r="26" spans="1:15" s="16" customFormat="1" ht="15" hidden="1" customHeight="1" x14ac:dyDescent="0.4">
      <c r="A26" s="16">
        <v>22</v>
      </c>
      <c r="B26" s="10" t="s">
        <v>149</v>
      </c>
      <c r="C26" s="12" t="s">
        <v>562</v>
      </c>
      <c r="D26" s="11" t="s">
        <v>531</v>
      </c>
      <c r="E26" s="11" t="s">
        <v>581</v>
      </c>
      <c r="F26" s="13">
        <f t="shared" si="0"/>
        <v>30254.12520074</v>
      </c>
      <c r="G26" s="13">
        <f t="shared" si="1"/>
        <v>92294.125200740003</v>
      </c>
      <c r="H26" s="13">
        <f t="shared" si="2"/>
        <v>151270.62600369999</v>
      </c>
      <c r="I26" s="13">
        <f t="shared" si="3"/>
        <v>90762.375602219996</v>
      </c>
      <c r="J26" s="13">
        <v>364581.25200739998</v>
      </c>
      <c r="K26" s="14"/>
      <c r="L26" s="32">
        <f t="shared" si="4"/>
        <v>302541.25200739998</v>
      </c>
      <c r="M26" s="15">
        <v>62040</v>
      </c>
      <c r="O26" s="42">
        <f>VLOOKUP($B$4:$B$269,'[1]Part D'!$A$7:$W$1615,20,FALSE)</f>
        <v>697244.58</v>
      </c>
    </row>
    <row r="27" spans="1:15" s="16" customFormat="1" ht="15" hidden="1" customHeight="1" x14ac:dyDescent="0.4">
      <c r="A27" s="16">
        <v>23</v>
      </c>
      <c r="B27" s="17" t="s">
        <v>199</v>
      </c>
      <c r="C27" s="12" t="s">
        <v>592</v>
      </c>
      <c r="D27" s="11" t="s">
        <v>532</v>
      </c>
      <c r="E27" s="11" t="s">
        <v>97</v>
      </c>
      <c r="F27" s="13">
        <f t="shared" si="0"/>
        <v>14038.5</v>
      </c>
      <c r="G27" s="13">
        <f t="shared" si="1"/>
        <v>14038.5</v>
      </c>
      <c r="H27" s="13">
        <f t="shared" si="2"/>
        <v>70192.5</v>
      </c>
      <c r="I27" s="13">
        <f t="shared" si="3"/>
        <v>42115.5</v>
      </c>
      <c r="J27" s="13">
        <v>140385</v>
      </c>
      <c r="K27" s="14"/>
      <c r="L27" s="32">
        <f t="shared" si="4"/>
        <v>140385</v>
      </c>
      <c r="M27" s="15">
        <v>0</v>
      </c>
      <c r="O27" s="42">
        <f>VLOOKUP($B$4:$B$269,'[1]Part D'!$A$7:$W$1615,20,FALSE)</f>
        <v>420077.5</v>
      </c>
    </row>
    <row r="28" spans="1:15" s="16" customFormat="1" ht="15" hidden="1" customHeight="1" x14ac:dyDescent="0.4">
      <c r="A28" s="16">
        <v>24</v>
      </c>
      <c r="B28" s="10" t="s">
        <v>192</v>
      </c>
      <c r="C28" s="12" t="s">
        <v>564</v>
      </c>
      <c r="D28" s="11" t="s">
        <v>533</v>
      </c>
      <c r="E28" s="11" t="s">
        <v>582</v>
      </c>
      <c r="F28" s="13">
        <f t="shared" si="0"/>
        <v>37918.598438400004</v>
      </c>
      <c r="G28" s="13">
        <f t="shared" si="1"/>
        <v>67918.598438400004</v>
      </c>
      <c r="H28" s="13">
        <f t="shared" si="2"/>
        <v>189592.99219200001</v>
      </c>
      <c r="I28" s="13">
        <f t="shared" si="3"/>
        <v>113755.7953152</v>
      </c>
      <c r="J28" s="13">
        <v>409185.98438400001</v>
      </c>
      <c r="K28" s="14"/>
      <c r="L28" s="32">
        <f t="shared" si="4"/>
        <v>379185.98438400001</v>
      </c>
      <c r="M28" s="15">
        <v>30000</v>
      </c>
      <c r="O28" s="42">
        <f>VLOOKUP($B$4:$B$269,'[1]Part D'!$A$7:$W$1615,20,FALSE)</f>
        <v>409185.99</v>
      </c>
    </row>
    <row r="29" spans="1:15" s="16" customFormat="1" ht="15" hidden="1" customHeight="1" x14ac:dyDescent="0.4">
      <c r="A29" s="16">
        <v>25</v>
      </c>
      <c r="B29" s="10" t="s">
        <v>150</v>
      </c>
      <c r="C29" s="12" t="s">
        <v>565</v>
      </c>
      <c r="D29" s="11" t="s">
        <v>151</v>
      </c>
      <c r="E29" s="11" t="s">
        <v>579</v>
      </c>
      <c r="F29" s="13">
        <f t="shared" si="0"/>
        <v>36209.310354000001</v>
      </c>
      <c r="G29" s="13">
        <f t="shared" si="1"/>
        <v>36209.310354000001</v>
      </c>
      <c r="H29" s="13">
        <f t="shared" si="2"/>
        <v>181046.55176999999</v>
      </c>
      <c r="I29" s="13">
        <f t="shared" si="3"/>
        <v>108627.93106199999</v>
      </c>
      <c r="J29" s="13">
        <v>362093.10353999998</v>
      </c>
      <c r="K29" s="14"/>
      <c r="L29" s="32">
        <f t="shared" si="4"/>
        <v>362093.10353999998</v>
      </c>
      <c r="M29" s="15">
        <v>0</v>
      </c>
      <c r="O29" s="42">
        <f>VLOOKUP($B$4:$B$269,'[1]Part D'!$A$7:$W$1615,20,FALSE)</f>
        <v>362093.1</v>
      </c>
    </row>
    <row r="30" spans="1:15" s="16" customFormat="1" ht="15" hidden="1" customHeight="1" x14ac:dyDescent="0.4">
      <c r="A30" s="16">
        <v>26</v>
      </c>
      <c r="B30" s="17" t="s">
        <v>200</v>
      </c>
      <c r="C30" s="12" t="s">
        <v>592</v>
      </c>
      <c r="D30" s="11" t="s">
        <v>343</v>
      </c>
      <c r="E30" s="11" t="s">
        <v>97</v>
      </c>
      <c r="F30" s="13">
        <f t="shared" si="0"/>
        <v>16666.7</v>
      </c>
      <c r="G30" s="13">
        <f t="shared" si="1"/>
        <v>16666.7</v>
      </c>
      <c r="H30" s="13">
        <f t="shared" si="2"/>
        <v>83333.5</v>
      </c>
      <c r="I30" s="13">
        <f t="shared" si="3"/>
        <v>50000.1</v>
      </c>
      <c r="J30" s="13">
        <v>166667</v>
      </c>
      <c r="K30" s="14"/>
      <c r="L30" s="32">
        <f t="shared" si="4"/>
        <v>166667</v>
      </c>
      <c r="M30" s="15">
        <v>0</v>
      </c>
      <c r="O30" s="42">
        <f>VLOOKUP($B$4:$B$269,'[1]Part D'!$A$7:$W$1615,20,FALSE)</f>
        <v>244833.81</v>
      </c>
    </row>
    <row r="31" spans="1:15" s="16" customFormat="1" ht="15" hidden="1" customHeight="1" x14ac:dyDescent="0.4">
      <c r="A31" s="16">
        <v>27</v>
      </c>
      <c r="B31" s="10" t="s">
        <v>201</v>
      </c>
      <c r="C31" s="12" t="s">
        <v>577</v>
      </c>
      <c r="D31" s="11" t="s">
        <v>398</v>
      </c>
      <c r="E31" s="11" t="s">
        <v>583</v>
      </c>
      <c r="F31" s="13">
        <f t="shared" si="0"/>
        <v>41211.047871000002</v>
      </c>
      <c r="G31" s="13">
        <f t="shared" si="1"/>
        <v>41211.047871000002</v>
      </c>
      <c r="H31" s="13">
        <f t="shared" si="2"/>
        <v>206055.239355</v>
      </c>
      <c r="I31" s="13">
        <f t="shared" si="3"/>
        <v>123633.14361299999</v>
      </c>
      <c r="J31" s="13">
        <v>412110.47871</v>
      </c>
      <c r="K31" s="14"/>
      <c r="L31" s="32">
        <f t="shared" si="4"/>
        <v>412110.47871</v>
      </c>
      <c r="M31" s="15">
        <v>0</v>
      </c>
      <c r="O31" s="42">
        <f>VLOOKUP($B$4:$B$269,'[1]Part D'!$A$7:$W$1615,20,FALSE)</f>
        <v>961729.34000000008</v>
      </c>
    </row>
    <row r="32" spans="1:15" s="16" customFormat="1" ht="15" hidden="1" customHeight="1" x14ac:dyDescent="0.4">
      <c r="A32" s="16">
        <v>28</v>
      </c>
      <c r="B32" s="10" t="s">
        <v>30</v>
      </c>
      <c r="C32" s="12" t="s">
        <v>562</v>
      </c>
      <c r="D32" s="11" t="s">
        <v>31</v>
      </c>
      <c r="E32" s="6" t="s">
        <v>32</v>
      </c>
      <c r="F32" s="13">
        <f t="shared" si="0"/>
        <v>46946.722051000004</v>
      </c>
      <c r="G32" s="13">
        <f t="shared" si="1"/>
        <v>176946.72205099999</v>
      </c>
      <c r="H32" s="13">
        <f t="shared" si="2"/>
        <v>234733.61025500001</v>
      </c>
      <c r="I32" s="13">
        <f t="shared" si="3"/>
        <v>140840.166153</v>
      </c>
      <c r="J32" s="13">
        <v>599467.22051000001</v>
      </c>
      <c r="K32" s="14"/>
      <c r="L32" s="32">
        <f t="shared" si="4"/>
        <v>469467.22051000001</v>
      </c>
      <c r="M32" s="15">
        <v>130000</v>
      </c>
      <c r="O32" s="42">
        <f>VLOOKUP($B$4:$B$269,'[1]Part D'!$A$7:$W$1615,20,FALSE)</f>
        <v>1762860.5</v>
      </c>
    </row>
    <row r="33" spans="1:15" s="16" customFormat="1" ht="15" hidden="1" customHeight="1" x14ac:dyDescent="0.4">
      <c r="A33" s="16">
        <v>29</v>
      </c>
      <c r="B33" s="10" t="s">
        <v>202</v>
      </c>
      <c r="C33" s="12" t="s">
        <v>561</v>
      </c>
      <c r="D33" s="11" t="s">
        <v>363</v>
      </c>
      <c r="E33" s="11" t="s">
        <v>97</v>
      </c>
      <c r="F33" s="13">
        <f t="shared" si="0"/>
        <v>28867.798308810692</v>
      </c>
      <c r="G33" s="13">
        <f t="shared" si="1"/>
        <v>113867.79830881068</v>
      </c>
      <c r="H33" s="13">
        <f t="shared" si="2"/>
        <v>144338.99154405345</v>
      </c>
      <c r="I33" s="13">
        <f t="shared" si="3"/>
        <v>86603.394926432069</v>
      </c>
      <c r="J33" s="13">
        <v>373677.98308810691</v>
      </c>
      <c r="K33" s="14"/>
      <c r="L33" s="32">
        <f t="shared" si="4"/>
        <v>288677.98308810691</v>
      </c>
      <c r="M33" s="15">
        <v>85000</v>
      </c>
      <c r="O33" s="42">
        <f>VLOOKUP($B$4:$B$269,'[1]Part D'!$A$7:$W$1615,20,FALSE)</f>
        <v>373677.98</v>
      </c>
    </row>
    <row r="34" spans="1:15" s="16" customFormat="1" ht="15" hidden="1" customHeight="1" x14ac:dyDescent="0.4">
      <c r="A34" s="16">
        <v>30</v>
      </c>
      <c r="B34" s="10" t="s">
        <v>203</v>
      </c>
      <c r="C34" s="12" t="s">
        <v>577</v>
      </c>
      <c r="D34" s="11" t="s">
        <v>399</v>
      </c>
      <c r="E34" s="11" t="s">
        <v>583</v>
      </c>
      <c r="F34" s="13">
        <f t="shared" si="0"/>
        <v>36725.9385205</v>
      </c>
      <c r="G34" s="13">
        <f t="shared" si="1"/>
        <v>36725.9385205</v>
      </c>
      <c r="H34" s="13">
        <f t="shared" si="2"/>
        <v>183629.6926025</v>
      </c>
      <c r="I34" s="13">
        <f t="shared" si="3"/>
        <v>110177.8155615</v>
      </c>
      <c r="J34" s="13">
        <v>367259.385205</v>
      </c>
      <c r="K34" s="14"/>
      <c r="L34" s="32">
        <f t="shared" si="4"/>
        <v>367259.385205</v>
      </c>
      <c r="M34" s="15">
        <v>0</v>
      </c>
      <c r="O34" s="42">
        <f>VLOOKUP($B$4:$B$269,'[1]Part D'!$A$7:$W$1615,20,FALSE)</f>
        <v>367259.39</v>
      </c>
    </row>
    <row r="35" spans="1:15" s="16" customFormat="1" ht="15" hidden="1" customHeight="1" x14ac:dyDescent="0.4">
      <c r="A35" s="16">
        <v>31</v>
      </c>
      <c r="B35" s="10" t="s">
        <v>123</v>
      </c>
      <c r="C35" s="12" t="s">
        <v>562</v>
      </c>
      <c r="D35" s="11" t="s">
        <v>124</v>
      </c>
      <c r="E35" s="11" t="s">
        <v>581</v>
      </c>
      <c r="F35" s="13">
        <f t="shared" si="0"/>
        <v>30204.702269540001</v>
      </c>
      <c r="G35" s="13">
        <f t="shared" si="1"/>
        <v>150204.70226953999</v>
      </c>
      <c r="H35" s="13">
        <f t="shared" si="2"/>
        <v>151023.5113477</v>
      </c>
      <c r="I35" s="13">
        <f t="shared" si="3"/>
        <v>90614.106808619996</v>
      </c>
      <c r="J35" s="13">
        <v>422047.0226954</v>
      </c>
      <c r="K35" s="14"/>
      <c r="L35" s="32">
        <f t="shared" si="4"/>
        <v>302047.0226954</v>
      </c>
      <c r="M35" s="15">
        <v>120000</v>
      </c>
      <c r="O35" s="42">
        <f>VLOOKUP($B$4:$B$269,'[1]Part D'!$A$7:$W$1615,20,FALSE)</f>
        <v>532033.24</v>
      </c>
    </row>
    <row r="36" spans="1:15" s="16" customFormat="1" ht="15" hidden="1" customHeight="1" x14ac:dyDescent="0.4">
      <c r="A36" s="16">
        <v>32</v>
      </c>
      <c r="B36" s="10" t="s">
        <v>204</v>
      </c>
      <c r="C36" s="12" t="s">
        <v>577</v>
      </c>
      <c r="D36" s="11" t="s">
        <v>453</v>
      </c>
      <c r="E36" s="11" t="s">
        <v>189</v>
      </c>
      <c r="F36" s="13">
        <f t="shared" si="0"/>
        <v>31140.921525000002</v>
      </c>
      <c r="G36" s="13">
        <f t="shared" si="1"/>
        <v>31140.921525000002</v>
      </c>
      <c r="H36" s="13">
        <f t="shared" si="2"/>
        <v>155704.607625</v>
      </c>
      <c r="I36" s="13">
        <f t="shared" si="3"/>
        <v>93422.764574999994</v>
      </c>
      <c r="J36" s="13">
        <v>311409.21525000001</v>
      </c>
      <c r="K36" s="14"/>
      <c r="L36" s="32">
        <f t="shared" si="4"/>
        <v>311409.21525000001</v>
      </c>
      <c r="M36" s="15">
        <v>0</v>
      </c>
      <c r="O36" s="42">
        <f>VLOOKUP($B$4:$B$269,'[1]Part D'!$A$7:$W$1615,20,FALSE)</f>
        <v>311409.20999999996</v>
      </c>
    </row>
    <row r="37" spans="1:15" s="16" customFormat="1" ht="15" hidden="1" customHeight="1" x14ac:dyDescent="0.4">
      <c r="A37" s="16">
        <v>33</v>
      </c>
      <c r="B37" s="10" t="s">
        <v>460</v>
      </c>
      <c r="C37" s="12" t="s">
        <v>577</v>
      </c>
      <c r="D37" s="11" t="s">
        <v>534</v>
      </c>
      <c r="E37" s="11" t="s">
        <v>582</v>
      </c>
      <c r="F37" s="13">
        <f t="shared" si="0"/>
        <v>17903.569763000003</v>
      </c>
      <c r="G37" s="13">
        <f t="shared" si="1"/>
        <v>17903.569763000003</v>
      </c>
      <c r="H37" s="13">
        <f t="shared" si="2"/>
        <v>89517.848815000005</v>
      </c>
      <c r="I37" s="13">
        <f t="shared" si="3"/>
        <v>53710.709288999999</v>
      </c>
      <c r="J37" s="13">
        <v>179035.69763000001</v>
      </c>
      <c r="K37" s="14"/>
      <c r="L37" s="32">
        <f t="shared" si="4"/>
        <v>179035.69763000001</v>
      </c>
      <c r="M37" s="15">
        <v>0</v>
      </c>
      <c r="O37" s="42">
        <f>VLOOKUP($B$4:$B$269,'[1]Part D'!$A$7:$W$1615,20,FALSE)</f>
        <v>179035.7</v>
      </c>
    </row>
    <row r="38" spans="1:15" s="16" customFormat="1" ht="15" hidden="1" customHeight="1" x14ac:dyDescent="0.4">
      <c r="A38" s="16">
        <v>34</v>
      </c>
      <c r="B38" s="17" t="s">
        <v>205</v>
      </c>
      <c r="C38" s="12" t="s">
        <v>593</v>
      </c>
      <c r="D38" s="11" t="s">
        <v>344</v>
      </c>
      <c r="E38" s="11" t="s">
        <v>345</v>
      </c>
      <c r="F38" s="13">
        <f t="shared" si="0"/>
        <v>16666.7</v>
      </c>
      <c r="G38" s="13">
        <f t="shared" si="1"/>
        <v>16666.7</v>
      </c>
      <c r="H38" s="13">
        <f t="shared" si="2"/>
        <v>83333.5</v>
      </c>
      <c r="I38" s="13">
        <f t="shared" si="3"/>
        <v>50000.1</v>
      </c>
      <c r="J38" s="13">
        <v>166667</v>
      </c>
      <c r="K38" s="14"/>
      <c r="L38" s="32">
        <f t="shared" si="4"/>
        <v>166667</v>
      </c>
      <c r="M38" s="15">
        <v>0</v>
      </c>
      <c r="O38" s="42">
        <f>VLOOKUP($B$4:$B$269,'[1]Part D'!$A$7:$W$1615,20,FALSE)</f>
        <v>665656.77999999991</v>
      </c>
    </row>
    <row r="39" spans="1:15" s="16" customFormat="1" ht="15" hidden="1" customHeight="1" x14ac:dyDescent="0.4">
      <c r="A39" s="16">
        <v>35</v>
      </c>
      <c r="B39" s="7" t="s">
        <v>206</v>
      </c>
      <c r="C39" s="12" t="s">
        <v>577</v>
      </c>
      <c r="D39" s="11" t="s">
        <v>400</v>
      </c>
      <c r="E39" s="6" t="s">
        <v>50</v>
      </c>
      <c r="F39" s="13">
        <f t="shared" si="0"/>
        <v>29206.769763000004</v>
      </c>
      <c r="G39" s="13">
        <f t="shared" si="1"/>
        <v>29206.769763000004</v>
      </c>
      <c r="H39" s="13">
        <f t="shared" si="2"/>
        <v>146033.848815</v>
      </c>
      <c r="I39" s="13">
        <f t="shared" si="3"/>
        <v>87620.309288999997</v>
      </c>
      <c r="J39" s="13">
        <v>292067.69763000001</v>
      </c>
      <c r="K39" s="14"/>
      <c r="L39" s="32">
        <f t="shared" si="4"/>
        <v>292067.69763000001</v>
      </c>
      <c r="M39" s="15">
        <v>0</v>
      </c>
      <c r="O39" s="42">
        <f>VLOOKUP($B$4:$B$269,'[1]Part D'!$A$7:$W$1615,20,FALSE)</f>
        <v>632068.40999999992</v>
      </c>
    </row>
    <row r="40" spans="1:15" s="16" customFormat="1" ht="15" hidden="1" customHeight="1" x14ac:dyDescent="0.4">
      <c r="A40" s="16">
        <v>36</v>
      </c>
      <c r="B40" s="7" t="s">
        <v>207</v>
      </c>
      <c r="C40" s="12" t="s">
        <v>577</v>
      </c>
      <c r="D40" s="11" t="s">
        <v>401</v>
      </c>
      <c r="E40" s="6" t="s">
        <v>189</v>
      </c>
      <c r="F40" s="13">
        <f t="shared" si="0"/>
        <v>37827.369763000002</v>
      </c>
      <c r="G40" s="13">
        <f t="shared" si="1"/>
        <v>37827.369763000002</v>
      </c>
      <c r="H40" s="13">
        <f t="shared" si="2"/>
        <v>189136.848815</v>
      </c>
      <c r="I40" s="13">
        <f t="shared" si="3"/>
        <v>113482.109289</v>
      </c>
      <c r="J40" s="13">
        <v>378273.69763000001</v>
      </c>
      <c r="K40" s="14"/>
      <c r="L40" s="32">
        <f t="shared" si="4"/>
        <v>378273.69763000001</v>
      </c>
      <c r="M40" s="15">
        <v>0</v>
      </c>
      <c r="O40" s="42">
        <f>VLOOKUP($B$4:$B$269,'[1]Part D'!$A$7:$W$1615,20,FALSE)</f>
        <v>789939.01</v>
      </c>
    </row>
    <row r="41" spans="1:15" s="16" customFormat="1" ht="15" hidden="1" customHeight="1" x14ac:dyDescent="0.4">
      <c r="A41" s="16">
        <v>37</v>
      </c>
      <c r="B41" s="7" t="s">
        <v>69</v>
      </c>
      <c r="C41" s="12" t="s">
        <v>562</v>
      </c>
      <c r="D41" s="11" t="s">
        <v>70</v>
      </c>
      <c r="E41" s="6" t="s">
        <v>60</v>
      </c>
      <c r="F41" s="13">
        <f t="shared" si="0"/>
        <v>43555.777934240003</v>
      </c>
      <c r="G41" s="13">
        <f t="shared" si="1"/>
        <v>93555.777934240003</v>
      </c>
      <c r="H41" s="13">
        <f t="shared" si="2"/>
        <v>217778.88967120001</v>
      </c>
      <c r="I41" s="13">
        <f t="shared" si="3"/>
        <v>130667.33380272001</v>
      </c>
      <c r="J41" s="13">
        <v>485557.77934240003</v>
      </c>
      <c r="K41" s="14"/>
      <c r="L41" s="32">
        <f t="shared" si="4"/>
        <v>435557.77934240003</v>
      </c>
      <c r="M41" s="15">
        <v>50000</v>
      </c>
      <c r="O41" s="42">
        <f>VLOOKUP($B$4:$B$269,'[1]Part D'!$A$7:$W$1615,20,FALSE)</f>
        <v>1487543.02</v>
      </c>
    </row>
    <row r="42" spans="1:15" s="16" customFormat="1" ht="15" hidden="1" customHeight="1" x14ac:dyDescent="0.4">
      <c r="A42" s="16">
        <v>38</v>
      </c>
      <c r="B42" s="17" t="s">
        <v>208</v>
      </c>
      <c r="C42" s="12" t="s">
        <v>593</v>
      </c>
      <c r="D42" s="11" t="s">
        <v>346</v>
      </c>
      <c r="E42" s="11" t="s">
        <v>345</v>
      </c>
      <c r="F42" s="13">
        <f t="shared" si="0"/>
        <v>16666.7</v>
      </c>
      <c r="G42" s="13">
        <f t="shared" si="1"/>
        <v>16666.7</v>
      </c>
      <c r="H42" s="13">
        <f t="shared" si="2"/>
        <v>83333.5</v>
      </c>
      <c r="I42" s="13">
        <f t="shared" si="3"/>
        <v>50000.1</v>
      </c>
      <c r="J42" s="13">
        <v>166667</v>
      </c>
      <c r="K42" s="14"/>
      <c r="L42" s="32">
        <f t="shared" si="4"/>
        <v>166667</v>
      </c>
      <c r="M42" s="15">
        <v>0</v>
      </c>
      <c r="O42" s="42">
        <f>VLOOKUP($B$4:$B$269,'[1]Part D'!$A$7:$W$1615,20,FALSE)</f>
        <v>745674.28999999992</v>
      </c>
    </row>
    <row r="43" spans="1:15" s="16" customFormat="1" ht="15" hidden="1" customHeight="1" x14ac:dyDescent="0.4">
      <c r="A43" s="16">
        <v>39</v>
      </c>
      <c r="B43" s="7" t="s">
        <v>461</v>
      </c>
      <c r="C43" s="12" t="s">
        <v>563</v>
      </c>
      <c r="D43" s="11" t="s">
        <v>489</v>
      </c>
      <c r="E43" s="6" t="s">
        <v>579</v>
      </c>
      <c r="F43" s="13">
        <f t="shared" si="0"/>
        <v>12772.2</v>
      </c>
      <c r="G43" s="13">
        <f t="shared" si="1"/>
        <v>12772.2</v>
      </c>
      <c r="H43" s="13">
        <f t="shared" si="2"/>
        <v>63861</v>
      </c>
      <c r="I43" s="13">
        <f t="shared" si="3"/>
        <v>38316.6</v>
      </c>
      <c r="J43" s="13">
        <v>127722</v>
      </c>
      <c r="K43" s="14"/>
      <c r="L43" s="32">
        <f t="shared" si="4"/>
        <v>127722</v>
      </c>
      <c r="M43" s="15">
        <v>0</v>
      </c>
      <c r="O43" s="42">
        <f>VLOOKUP($B$4:$B$269,'[1]Part D'!$A$7:$W$1615,20,FALSE)</f>
        <v>127722</v>
      </c>
    </row>
    <row r="44" spans="1:15" s="16" customFormat="1" ht="15" hidden="1" customHeight="1" x14ac:dyDescent="0.4">
      <c r="A44" s="16">
        <v>40</v>
      </c>
      <c r="B44" s="7" t="s">
        <v>209</v>
      </c>
      <c r="C44" s="12" t="s">
        <v>577</v>
      </c>
      <c r="D44" s="11" t="s">
        <v>402</v>
      </c>
      <c r="E44" s="11" t="s">
        <v>582</v>
      </c>
      <c r="F44" s="13">
        <f t="shared" si="0"/>
        <v>24775.61764</v>
      </c>
      <c r="G44" s="13">
        <f t="shared" si="1"/>
        <v>24775.61764</v>
      </c>
      <c r="H44" s="13">
        <f t="shared" si="2"/>
        <v>123878.0882</v>
      </c>
      <c r="I44" s="13">
        <f t="shared" si="3"/>
        <v>74326.85291999999</v>
      </c>
      <c r="J44" s="13">
        <v>247756.1764</v>
      </c>
      <c r="K44" s="14"/>
      <c r="L44" s="32">
        <f t="shared" si="4"/>
        <v>247756.1764</v>
      </c>
      <c r="M44" s="15">
        <v>0</v>
      </c>
      <c r="O44" s="42">
        <f>VLOOKUP($B$4:$B$269,'[1]Part D'!$A$7:$W$1615,20,FALSE)</f>
        <v>730981.11</v>
      </c>
    </row>
    <row r="45" spans="1:15" s="16" customFormat="1" ht="15" hidden="1" customHeight="1" x14ac:dyDescent="0.4">
      <c r="A45" s="16">
        <v>41</v>
      </c>
      <c r="B45" s="17" t="s">
        <v>210</v>
      </c>
      <c r="C45" s="12" t="s">
        <v>593</v>
      </c>
      <c r="D45" s="11" t="s">
        <v>347</v>
      </c>
      <c r="E45" s="11" t="s">
        <v>345</v>
      </c>
      <c r="F45" s="13">
        <f t="shared" si="0"/>
        <v>16666.7</v>
      </c>
      <c r="G45" s="13">
        <f t="shared" si="1"/>
        <v>16666.7</v>
      </c>
      <c r="H45" s="13">
        <f t="shared" si="2"/>
        <v>83333.5</v>
      </c>
      <c r="I45" s="13">
        <f t="shared" si="3"/>
        <v>50000.1</v>
      </c>
      <c r="J45" s="13">
        <v>166667</v>
      </c>
      <c r="K45" s="14"/>
      <c r="L45" s="32">
        <f t="shared" si="4"/>
        <v>166667</v>
      </c>
      <c r="M45" s="15">
        <v>0</v>
      </c>
      <c r="O45" s="42">
        <f>VLOOKUP($B$4:$B$269,'[1]Part D'!$A$7:$W$1615,20,FALSE)</f>
        <v>595454.97</v>
      </c>
    </row>
    <row r="46" spans="1:15" s="16" customFormat="1" ht="15" hidden="1" customHeight="1" x14ac:dyDescent="0.4">
      <c r="A46" s="16">
        <v>42</v>
      </c>
      <c r="B46" s="7" t="s">
        <v>462</v>
      </c>
      <c r="C46" s="12" t="s">
        <v>563</v>
      </c>
      <c r="D46" s="11" t="s">
        <v>490</v>
      </c>
      <c r="E46" s="6" t="s">
        <v>579</v>
      </c>
      <c r="F46" s="13">
        <f t="shared" si="0"/>
        <v>12772.2</v>
      </c>
      <c r="G46" s="13">
        <f t="shared" si="1"/>
        <v>12772.2</v>
      </c>
      <c r="H46" s="13">
        <f t="shared" si="2"/>
        <v>63861</v>
      </c>
      <c r="I46" s="13">
        <f t="shared" si="3"/>
        <v>38316.6</v>
      </c>
      <c r="J46" s="13">
        <v>127722</v>
      </c>
      <c r="K46" s="14"/>
      <c r="L46" s="32">
        <f t="shared" si="4"/>
        <v>127722</v>
      </c>
      <c r="M46" s="15">
        <v>0</v>
      </c>
      <c r="O46" s="42">
        <f>VLOOKUP($B$4:$B$269,'[1]Part D'!$A$7:$W$1615,20,FALSE)</f>
        <v>127722</v>
      </c>
    </row>
    <row r="47" spans="1:15" s="16" customFormat="1" ht="15" customHeight="1" x14ac:dyDescent="0.4">
      <c r="A47" s="16">
        <v>43</v>
      </c>
      <c r="B47" s="19" t="s">
        <v>599</v>
      </c>
      <c r="C47" s="20" t="s">
        <v>617</v>
      </c>
      <c r="D47" s="20" t="s">
        <v>608</v>
      </c>
      <c r="E47" s="20" t="s">
        <v>618</v>
      </c>
      <c r="F47" s="13">
        <f t="shared" si="0"/>
        <v>12415</v>
      </c>
      <c r="G47" s="13">
        <f t="shared" si="1"/>
        <v>12415</v>
      </c>
      <c r="H47" s="13">
        <f t="shared" si="2"/>
        <v>62075</v>
      </c>
      <c r="I47" s="13">
        <f t="shared" si="3"/>
        <v>37245</v>
      </c>
      <c r="J47" s="13">
        <v>124150</v>
      </c>
      <c r="K47" s="14"/>
      <c r="L47" s="32">
        <f t="shared" si="4"/>
        <v>124150</v>
      </c>
      <c r="M47" s="15">
        <v>0</v>
      </c>
      <c r="O47" s="42">
        <f>VLOOKUP($B$4:$B$269,'[1]Part D'!$A$7:$W$1615,20,FALSE)</f>
        <v>0</v>
      </c>
    </row>
    <row r="48" spans="1:15" s="16" customFormat="1" ht="15" hidden="1" customHeight="1" x14ac:dyDescent="0.4">
      <c r="A48" s="16">
        <v>44</v>
      </c>
      <c r="B48" s="8" t="s">
        <v>211</v>
      </c>
      <c r="C48" s="12" t="s">
        <v>561</v>
      </c>
      <c r="D48" s="11" t="s">
        <v>364</v>
      </c>
      <c r="E48" s="6" t="s">
        <v>21</v>
      </c>
      <c r="F48" s="13">
        <f t="shared" si="0"/>
        <v>26549.533627584322</v>
      </c>
      <c r="G48" s="13">
        <f t="shared" si="1"/>
        <v>76549.533627584315</v>
      </c>
      <c r="H48" s="13">
        <f t="shared" si="2"/>
        <v>132747.6681379216</v>
      </c>
      <c r="I48" s="13">
        <f t="shared" si="3"/>
        <v>79648.600882752959</v>
      </c>
      <c r="J48" s="13">
        <v>315495.3362758432</v>
      </c>
      <c r="K48" s="14"/>
      <c r="L48" s="32">
        <f t="shared" si="4"/>
        <v>265495.3362758432</v>
      </c>
      <c r="M48" s="15">
        <v>50000</v>
      </c>
      <c r="O48" s="42">
        <f>VLOOKUP($B$4:$B$269,'[1]Part D'!$A$7:$W$1615,20,FALSE)</f>
        <v>797731.6</v>
      </c>
    </row>
    <row r="49" spans="1:15" s="16" customFormat="1" ht="15" hidden="1" customHeight="1" x14ac:dyDescent="0.4">
      <c r="A49" s="16">
        <v>45</v>
      </c>
      <c r="B49" s="7" t="s">
        <v>212</v>
      </c>
      <c r="C49" s="12" t="s">
        <v>561</v>
      </c>
      <c r="D49" s="11" t="s">
        <v>365</v>
      </c>
      <c r="E49" s="11" t="s">
        <v>24</v>
      </c>
      <c r="F49" s="13">
        <f t="shared" si="0"/>
        <v>48185.176049131624</v>
      </c>
      <c r="G49" s="13">
        <f t="shared" si="1"/>
        <v>48185.176049131624</v>
      </c>
      <c r="H49" s="13">
        <f t="shared" si="2"/>
        <v>240925.8802456581</v>
      </c>
      <c r="I49" s="13">
        <f t="shared" si="3"/>
        <v>144555.52814739486</v>
      </c>
      <c r="J49" s="13">
        <v>481851.76049131621</v>
      </c>
      <c r="K49" s="14"/>
      <c r="L49" s="32">
        <f t="shared" si="4"/>
        <v>481851.76049131621</v>
      </c>
      <c r="M49" s="15">
        <v>0</v>
      </c>
      <c r="O49" s="42">
        <f>VLOOKUP($B$4:$B$269,'[1]Part D'!$A$7:$W$1615,20,FALSE)</f>
        <v>1527281.9400000002</v>
      </c>
    </row>
    <row r="50" spans="1:15" s="16" customFormat="1" ht="15" hidden="1" customHeight="1" x14ac:dyDescent="0.4">
      <c r="A50" s="16">
        <v>46</v>
      </c>
      <c r="B50" s="7" t="s">
        <v>22</v>
      </c>
      <c r="C50" s="12" t="s">
        <v>562</v>
      </c>
      <c r="D50" s="11" t="s">
        <v>23</v>
      </c>
      <c r="E50" s="6" t="s">
        <v>24</v>
      </c>
      <c r="F50" s="13">
        <f t="shared" si="0"/>
        <v>43592.267122549994</v>
      </c>
      <c r="G50" s="13">
        <f t="shared" si="1"/>
        <v>221592.26712254999</v>
      </c>
      <c r="H50" s="13">
        <f t="shared" si="2"/>
        <v>217961.33561274997</v>
      </c>
      <c r="I50" s="13">
        <f t="shared" si="3"/>
        <v>130776.80136764998</v>
      </c>
      <c r="J50" s="13">
        <v>613922.67122549994</v>
      </c>
      <c r="K50" s="14"/>
      <c r="L50" s="32">
        <f t="shared" si="4"/>
        <v>435922.67122549994</v>
      </c>
      <c r="M50" s="15">
        <v>178000</v>
      </c>
      <c r="O50" s="42">
        <f>VLOOKUP($B$4:$B$269,'[1]Part D'!$A$7:$W$1615,20,FALSE)</f>
        <v>2041777.2000000002</v>
      </c>
    </row>
    <row r="51" spans="1:15" s="16" customFormat="1" ht="15" hidden="1" customHeight="1" x14ac:dyDescent="0.4">
      <c r="A51" s="16">
        <v>47</v>
      </c>
      <c r="B51" s="7" t="s">
        <v>153</v>
      </c>
      <c r="C51" s="12" t="s">
        <v>562</v>
      </c>
      <c r="D51" s="11" t="s">
        <v>154</v>
      </c>
      <c r="E51" s="6" t="s">
        <v>60</v>
      </c>
      <c r="F51" s="13">
        <f t="shared" si="0"/>
        <v>33207.353277000002</v>
      </c>
      <c r="G51" s="13">
        <f t="shared" si="1"/>
        <v>63207.353277000002</v>
      </c>
      <c r="H51" s="13">
        <f t="shared" si="2"/>
        <v>166036.766385</v>
      </c>
      <c r="I51" s="13">
        <f t="shared" si="3"/>
        <v>99622.059830999991</v>
      </c>
      <c r="J51" s="13">
        <v>362073.53276999999</v>
      </c>
      <c r="K51" s="14"/>
      <c r="L51" s="32">
        <f t="shared" si="4"/>
        <v>332073.53276999999</v>
      </c>
      <c r="M51" s="15">
        <v>30000</v>
      </c>
      <c r="O51" s="42">
        <f>VLOOKUP($B$4:$B$269,'[1]Part D'!$A$7:$W$1615,20,FALSE)</f>
        <v>863867.16999999993</v>
      </c>
    </row>
    <row r="52" spans="1:15" s="16" customFormat="1" ht="15" hidden="1" customHeight="1" x14ac:dyDescent="0.4">
      <c r="A52" s="16">
        <v>48</v>
      </c>
      <c r="B52" s="10" t="s">
        <v>463</v>
      </c>
      <c r="C52" s="12" t="s">
        <v>563</v>
      </c>
      <c r="D52" s="11" t="s">
        <v>491</v>
      </c>
      <c r="E52" s="11" t="s">
        <v>579</v>
      </c>
      <c r="F52" s="13">
        <f t="shared" si="0"/>
        <v>12772.2</v>
      </c>
      <c r="G52" s="13">
        <f t="shared" si="1"/>
        <v>12772.2</v>
      </c>
      <c r="H52" s="13">
        <f t="shared" si="2"/>
        <v>63861</v>
      </c>
      <c r="I52" s="13">
        <f t="shared" si="3"/>
        <v>38316.6</v>
      </c>
      <c r="J52" s="13">
        <v>127722</v>
      </c>
      <c r="K52" s="14"/>
      <c r="L52" s="32">
        <f t="shared" si="4"/>
        <v>127722</v>
      </c>
      <c r="M52" s="15">
        <v>0</v>
      </c>
      <c r="O52" s="42">
        <f>VLOOKUP($B$4:$B$269,'[1]Part D'!$A$7:$W$1615,20,FALSE)</f>
        <v>127722</v>
      </c>
    </row>
    <row r="53" spans="1:15" s="16" customFormat="1" ht="15" hidden="1" customHeight="1" x14ac:dyDescent="0.4">
      <c r="A53" s="16">
        <v>49</v>
      </c>
      <c r="B53" s="10" t="s">
        <v>100</v>
      </c>
      <c r="C53" s="12" t="s">
        <v>562</v>
      </c>
      <c r="D53" s="11" t="s">
        <v>101</v>
      </c>
      <c r="E53" s="11" t="s">
        <v>102</v>
      </c>
      <c r="F53" s="13">
        <f t="shared" si="0"/>
        <v>38017.365879999998</v>
      </c>
      <c r="G53" s="13">
        <f t="shared" si="1"/>
        <v>108017.36588</v>
      </c>
      <c r="H53" s="13">
        <f t="shared" si="2"/>
        <v>190086.82939999999</v>
      </c>
      <c r="I53" s="13">
        <f t="shared" si="3"/>
        <v>114052.09763999999</v>
      </c>
      <c r="J53" s="13">
        <v>450173.65879999998</v>
      </c>
      <c r="K53" s="14"/>
      <c r="L53" s="32">
        <f t="shared" si="4"/>
        <v>380173.65879999998</v>
      </c>
      <c r="M53" s="15">
        <v>70000</v>
      </c>
      <c r="O53" s="42">
        <f>VLOOKUP($B$4:$B$269,'[1]Part D'!$A$7:$W$1615,20,FALSE)</f>
        <v>1212819.07</v>
      </c>
    </row>
    <row r="54" spans="1:15" s="16" customFormat="1" ht="15" hidden="1" customHeight="1" x14ac:dyDescent="0.4">
      <c r="A54" s="16">
        <v>50</v>
      </c>
      <c r="B54" s="10" t="s">
        <v>213</v>
      </c>
      <c r="C54" s="12" t="s">
        <v>577</v>
      </c>
      <c r="D54" s="11" t="s">
        <v>403</v>
      </c>
      <c r="E54" s="11" t="s">
        <v>584</v>
      </c>
      <c r="F54" s="13">
        <f t="shared" si="0"/>
        <v>43279.831880000005</v>
      </c>
      <c r="G54" s="13">
        <f t="shared" si="1"/>
        <v>43279.831880000005</v>
      </c>
      <c r="H54" s="13">
        <f t="shared" si="2"/>
        <v>216399.1594</v>
      </c>
      <c r="I54" s="13">
        <f t="shared" si="3"/>
        <v>129839.49563999999</v>
      </c>
      <c r="J54" s="13">
        <v>432798.31880000001</v>
      </c>
      <c r="K54" s="14"/>
      <c r="L54" s="32">
        <f t="shared" si="4"/>
        <v>432798.31880000001</v>
      </c>
      <c r="M54" s="15">
        <v>0</v>
      </c>
      <c r="O54" s="42">
        <f>VLOOKUP($B$4:$B$269,'[1]Part D'!$A$7:$W$1615,20,FALSE)</f>
        <v>555374.78</v>
      </c>
    </row>
    <row r="55" spans="1:15" s="16" customFormat="1" ht="15" hidden="1" customHeight="1" x14ac:dyDescent="0.4">
      <c r="A55" s="16">
        <v>51</v>
      </c>
      <c r="B55" s="10" t="s">
        <v>214</v>
      </c>
      <c r="C55" s="12" t="s">
        <v>577</v>
      </c>
      <c r="D55" s="11" t="s">
        <v>404</v>
      </c>
      <c r="E55" s="11" t="s">
        <v>215</v>
      </c>
      <c r="F55" s="13">
        <f t="shared" si="0"/>
        <v>35403.403400000003</v>
      </c>
      <c r="G55" s="13">
        <f t="shared" si="1"/>
        <v>35403.403400000003</v>
      </c>
      <c r="H55" s="13">
        <f t="shared" si="2"/>
        <v>177017.01699999999</v>
      </c>
      <c r="I55" s="13">
        <f t="shared" si="3"/>
        <v>106210.21019999999</v>
      </c>
      <c r="J55" s="13">
        <v>354034.03399999999</v>
      </c>
      <c r="K55" s="14"/>
      <c r="L55" s="32">
        <f t="shared" si="4"/>
        <v>354034.03399999999</v>
      </c>
      <c r="M55" s="15">
        <v>0</v>
      </c>
      <c r="O55" s="42">
        <f>VLOOKUP($B$4:$B$269,'[1]Part D'!$A$7:$W$1615,20,FALSE)</f>
        <v>700168.97</v>
      </c>
    </row>
    <row r="56" spans="1:15" s="16" customFormat="1" ht="15" customHeight="1" x14ac:dyDescent="0.4">
      <c r="A56" s="16">
        <v>52</v>
      </c>
      <c r="B56" s="19" t="s">
        <v>600</v>
      </c>
      <c r="C56" s="20" t="s">
        <v>617</v>
      </c>
      <c r="D56" s="20" t="s">
        <v>609</v>
      </c>
      <c r="E56" s="20" t="s">
        <v>618</v>
      </c>
      <c r="F56" s="13">
        <f t="shared" si="0"/>
        <v>14038.5</v>
      </c>
      <c r="G56" s="13">
        <f t="shared" si="1"/>
        <v>14038.5</v>
      </c>
      <c r="H56" s="13">
        <f t="shared" si="2"/>
        <v>70192.5</v>
      </c>
      <c r="I56" s="13">
        <f t="shared" si="3"/>
        <v>42115.5</v>
      </c>
      <c r="J56" s="13">
        <v>140385</v>
      </c>
      <c r="K56" s="14"/>
      <c r="L56" s="32">
        <f t="shared" si="4"/>
        <v>140385</v>
      </c>
      <c r="M56" s="15">
        <v>0</v>
      </c>
      <c r="O56" s="42">
        <f>VLOOKUP($B$4:$B$269,'[1]Part D'!$A$7:$W$1615,20,FALSE)</f>
        <v>0</v>
      </c>
    </row>
    <row r="57" spans="1:15" s="16" customFormat="1" ht="15" hidden="1" customHeight="1" x14ac:dyDescent="0.4">
      <c r="A57" s="16">
        <v>53</v>
      </c>
      <c r="B57" s="10" t="s">
        <v>216</v>
      </c>
      <c r="C57" s="12" t="s">
        <v>577</v>
      </c>
      <c r="D57" s="11" t="s">
        <v>405</v>
      </c>
      <c r="E57" s="11" t="s">
        <v>215</v>
      </c>
      <c r="F57" s="13">
        <f t="shared" si="0"/>
        <v>31658.731880000003</v>
      </c>
      <c r="G57" s="13">
        <f t="shared" si="1"/>
        <v>31658.731880000003</v>
      </c>
      <c r="H57" s="13">
        <f t="shared" si="2"/>
        <v>158293.6594</v>
      </c>
      <c r="I57" s="13">
        <f t="shared" si="3"/>
        <v>94976.195640000005</v>
      </c>
      <c r="J57" s="13">
        <v>316587.31880000001</v>
      </c>
      <c r="K57" s="14"/>
      <c r="L57" s="32">
        <f t="shared" si="4"/>
        <v>316587.31880000001</v>
      </c>
      <c r="M57" s="15">
        <v>0</v>
      </c>
      <c r="O57" s="42">
        <f>VLOOKUP($B$4:$B$269,'[1]Part D'!$A$7:$W$1615,20,FALSE)</f>
        <v>629137.53999999992</v>
      </c>
    </row>
    <row r="58" spans="1:15" s="16" customFormat="1" ht="15" hidden="1" customHeight="1" x14ac:dyDescent="0.4">
      <c r="A58" s="16">
        <v>54</v>
      </c>
      <c r="B58" s="10" t="s">
        <v>217</v>
      </c>
      <c r="C58" s="12" t="s">
        <v>561</v>
      </c>
      <c r="D58" s="11" t="s">
        <v>366</v>
      </c>
      <c r="E58" s="11" t="s">
        <v>127</v>
      </c>
      <c r="F58" s="13">
        <f t="shared" si="0"/>
        <v>27922.340893892208</v>
      </c>
      <c r="G58" s="13">
        <f t="shared" si="1"/>
        <v>122922.34089389221</v>
      </c>
      <c r="H58" s="13">
        <f t="shared" si="2"/>
        <v>139611.70446946102</v>
      </c>
      <c r="I58" s="13">
        <f t="shared" si="3"/>
        <v>83767.022681676608</v>
      </c>
      <c r="J58" s="13">
        <v>374223.40893892205</v>
      </c>
      <c r="K58" s="14"/>
      <c r="L58" s="32">
        <f t="shared" si="4"/>
        <v>279223.40893892205</v>
      </c>
      <c r="M58" s="15">
        <v>95000</v>
      </c>
      <c r="O58" s="42">
        <f>VLOOKUP($B$4:$B$269,'[1]Part D'!$A$7:$W$1615,20,FALSE)</f>
        <v>685974.08000000007</v>
      </c>
    </row>
    <row r="59" spans="1:15" s="16" customFormat="1" ht="15" hidden="1" customHeight="1" x14ac:dyDescent="0.4">
      <c r="A59" s="16">
        <v>55</v>
      </c>
      <c r="B59" s="10" t="s">
        <v>218</v>
      </c>
      <c r="C59" s="12" t="s">
        <v>564</v>
      </c>
      <c r="D59" s="11" t="s">
        <v>535</v>
      </c>
      <c r="E59" s="11" t="s">
        <v>15</v>
      </c>
      <c r="F59" s="13">
        <f t="shared" si="0"/>
        <v>39500.663119280005</v>
      </c>
      <c r="G59" s="13">
        <f t="shared" si="1"/>
        <v>164500.66311928001</v>
      </c>
      <c r="H59" s="13">
        <f t="shared" si="2"/>
        <v>197503.3155964</v>
      </c>
      <c r="I59" s="13">
        <f t="shared" si="3"/>
        <v>118501.98935783999</v>
      </c>
      <c r="J59" s="13">
        <v>520006.63119280001</v>
      </c>
      <c r="K59" s="14"/>
      <c r="L59" s="32">
        <f t="shared" si="4"/>
        <v>395006.63119280001</v>
      </c>
      <c r="M59" s="15">
        <v>125000</v>
      </c>
      <c r="O59" s="42">
        <f>VLOOKUP($B$4:$B$269,'[1]Part D'!$A$7:$W$1615,20,FALSE)</f>
        <v>520006.63</v>
      </c>
    </row>
    <row r="60" spans="1:15" s="16" customFormat="1" ht="15" hidden="1" customHeight="1" x14ac:dyDescent="0.4">
      <c r="A60" s="16">
        <v>56</v>
      </c>
      <c r="B60" s="10" t="s">
        <v>56</v>
      </c>
      <c r="C60" s="12" t="s">
        <v>566</v>
      </c>
      <c r="D60" s="11" t="s">
        <v>536</v>
      </c>
      <c r="E60" s="11" t="s">
        <v>57</v>
      </c>
      <c r="F60" s="13">
        <f t="shared" si="0"/>
        <v>36173.820460000003</v>
      </c>
      <c r="G60" s="13">
        <f t="shared" si="1"/>
        <v>196173.82046000002</v>
      </c>
      <c r="H60" s="13">
        <f t="shared" si="2"/>
        <v>180869.1023</v>
      </c>
      <c r="I60" s="13">
        <f t="shared" si="3"/>
        <v>108521.46137999999</v>
      </c>
      <c r="J60" s="13">
        <v>521738.2046</v>
      </c>
      <c r="K60" s="14"/>
      <c r="L60" s="32">
        <f t="shared" si="4"/>
        <v>361738.2046</v>
      </c>
      <c r="M60" s="15">
        <v>160000</v>
      </c>
      <c r="O60" s="42">
        <f>VLOOKUP($B$4:$B$269,'[1]Part D'!$A$7:$W$1615,20,FALSE)</f>
        <v>521738.2</v>
      </c>
    </row>
    <row r="61" spans="1:15" s="16" customFormat="1" ht="15" customHeight="1" x14ac:dyDescent="0.4">
      <c r="A61" s="16">
        <v>57</v>
      </c>
      <c r="B61" s="19" t="s">
        <v>601</v>
      </c>
      <c r="C61" s="20" t="s">
        <v>617</v>
      </c>
      <c r="D61" s="20" t="s">
        <v>610</v>
      </c>
      <c r="E61" s="20" t="s">
        <v>618</v>
      </c>
      <c r="F61" s="13">
        <f t="shared" si="0"/>
        <v>14038.5</v>
      </c>
      <c r="G61" s="13">
        <f t="shared" si="1"/>
        <v>14038.5</v>
      </c>
      <c r="H61" s="13">
        <f t="shared" si="2"/>
        <v>70192.5</v>
      </c>
      <c r="I61" s="13">
        <f t="shared" si="3"/>
        <v>42115.5</v>
      </c>
      <c r="J61" s="13">
        <v>140385</v>
      </c>
      <c r="K61" s="14"/>
      <c r="L61" s="32">
        <f t="shared" si="4"/>
        <v>140385</v>
      </c>
      <c r="M61" s="15">
        <v>0</v>
      </c>
      <c r="O61" s="42">
        <f>VLOOKUP($B$4:$B$269,'[1]Part D'!$A$7:$W$1615,20,FALSE)</f>
        <v>0</v>
      </c>
    </row>
    <row r="62" spans="1:15" s="16" customFormat="1" ht="15" hidden="1" customHeight="1" x14ac:dyDescent="0.4">
      <c r="A62" s="16">
        <v>58</v>
      </c>
      <c r="B62" s="10" t="s">
        <v>464</v>
      </c>
      <c r="C62" s="12" t="s">
        <v>563</v>
      </c>
      <c r="D62" s="11" t="s">
        <v>492</v>
      </c>
      <c r="E62" s="11" t="s">
        <v>579</v>
      </c>
      <c r="F62" s="13">
        <f t="shared" si="0"/>
        <v>12772.2</v>
      </c>
      <c r="G62" s="13">
        <f t="shared" si="1"/>
        <v>12772.2</v>
      </c>
      <c r="H62" s="13">
        <f t="shared" si="2"/>
        <v>63861</v>
      </c>
      <c r="I62" s="13">
        <f t="shared" si="3"/>
        <v>38316.6</v>
      </c>
      <c r="J62" s="13">
        <v>127722</v>
      </c>
      <c r="K62" s="14"/>
      <c r="L62" s="32">
        <f t="shared" si="4"/>
        <v>127722</v>
      </c>
      <c r="M62" s="15">
        <v>0</v>
      </c>
      <c r="O62" s="42">
        <f>VLOOKUP($B$4:$B$269,'[1]Part D'!$A$7:$W$1615,20,FALSE)</f>
        <v>127722</v>
      </c>
    </row>
    <row r="63" spans="1:15" s="16" customFormat="1" ht="15" hidden="1" customHeight="1" x14ac:dyDescent="0.4">
      <c r="A63" s="16">
        <v>59</v>
      </c>
      <c r="B63" s="10" t="s">
        <v>465</v>
      </c>
      <c r="C63" s="12" t="s">
        <v>563</v>
      </c>
      <c r="D63" s="11" t="s">
        <v>493</v>
      </c>
      <c r="E63" s="11" t="s">
        <v>579</v>
      </c>
      <c r="F63" s="13">
        <f t="shared" si="0"/>
        <v>12772.2</v>
      </c>
      <c r="G63" s="13">
        <f t="shared" si="1"/>
        <v>12772.2</v>
      </c>
      <c r="H63" s="13">
        <f t="shared" si="2"/>
        <v>63861</v>
      </c>
      <c r="I63" s="13">
        <f t="shared" si="3"/>
        <v>38316.6</v>
      </c>
      <c r="J63" s="13">
        <v>127722</v>
      </c>
      <c r="K63" s="14"/>
      <c r="L63" s="32">
        <f t="shared" si="4"/>
        <v>127722</v>
      </c>
      <c r="M63" s="15">
        <v>0</v>
      </c>
      <c r="O63" s="42">
        <f>VLOOKUP($B$4:$B$269,'[1]Part D'!$A$7:$W$1615,20,FALSE)</f>
        <v>127722</v>
      </c>
    </row>
    <row r="64" spans="1:15" s="16" customFormat="1" ht="15" hidden="1" customHeight="1" x14ac:dyDescent="0.4">
      <c r="A64" s="16">
        <v>60</v>
      </c>
      <c r="B64" s="10" t="s">
        <v>87</v>
      </c>
      <c r="C64" s="12" t="s">
        <v>562</v>
      </c>
      <c r="D64" s="11" t="s">
        <v>88</v>
      </c>
      <c r="E64" s="11" t="s">
        <v>585</v>
      </c>
      <c r="F64" s="13">
        <f t="shared" si="0"/>
        <v>36267.846589000001</v>
      </c>
      <c r="G64" s="13">
        <f t="shared" si="1"/>
        <v>136267.84658899999</v>
      </c>
      <c r="H64" s="13">
        <f t="shared" si="2"/>
        <v>181339.232945</v>
      </c>
      <c r="I64" s="13">
        <f t="shared" si="3"/>
        <v>108803.53976699999</v>
      </c>
      <c r="J64" s="13">
        <v>462678.46588999999</v>
      </c>
      <c r="K64" s="14"/>
      <c r="L64" s="32">
        <f t="shared" si="4"/>
        <v>362678.46588999999</v>
      </c>
      <c r="M64" s="15">
        <v>100000</v>
      </c>
      <c r="O64" s="42">
        <f>VLOOKUP($B$4:$B$269,'[1]Part D'!$A$7:$W$1615,20,FALSE)</f>
        <v>1373915.62</v>
      </c>
    </row>
    <row r="65" spans="1:15" s="16" customFormat="1" ht="15" hidden="1" customHeight="1" x14ac:dyDescent="0.4">
      <c r="A65" s="16">
        <v>61</v>
      </c>
      <c r="B65" s="10" t="s">
        <v>174</v>
      </c>
      <c r="C65" s="12" t="s">
        <v>566</v>
      </c>
      <c r="D65" s="11" t="s">
        <v>537</v>
      </c>
      <c r="E65" s="11" t="s">
        <v>89</v>
      </c>
      <c r="F65" s="13">
        <f t="shared" si="0"/>
        <v>18610.026000000002</v>
      </c>
      <c r="G65" s="13">
        <f t="shared" si="1"/>
        <v>107610.026</v>
      </c>
      <c r="H65" s="13">
        <f t="shared" si="2"/>
        <v>93050.13</v>
      </c>
      <c r="I65" s="13">
        <f t="shared" si="3"/>
        <v>55830.078000000001</v>
      </c>
      <c r="J65" s="13">
        <v>275100.26</v>
      </c>
      <c r="K65" s="14"/>
      <c r="L65" s="32">
        <f t="shared" si="4"/>
        <v>186100.26</v>
      </c>
      <c r="M65" s="15">
        <v>89000</v>
      </c>
      <c r="O65" s="42">
        <f>VLOOKUP($B$4:$B$269,'[1]Part D'!$A$7:$W$1615,20,FALSE)</f>
        <v>889276.55999999994</v>
      </c>
    </row>
    <row r="66" spans="1:15" s="16" customFormat="1" ht="15" hidden="1" customHeight="1" x14ac:dyDescent="0.4">
      <c r="A66" s="16">
        <v>62</v>
      </c>
      <c r="B66" s="10" t="s">
        <v>219</v>
      </c>
      <c r="C66" s="12" t="s">
        <v>561</v>
      </c>
      <c r="D66" s="11" t="s">
        <v>367</v>
      </c>
      <c r="E66" s="11" t="s">
        <v>15</v>
      </c>
      <c r="F66" s="13">
        <f t="shared" si="0"/>
        <v>29596.783618544374</v>
      </c>
      <c r="G66" s="13">
        <f t="shared" si="1"/>
        <v>74596.783618544374</v>
      </c>
      <c r="H66" s="13">
        <f t="shared" si="2"/>
        <v>147983.91809272187</v>
      </c>
      <c r="I66" s="13">
        <f t="shared" si="3"/>
        <v>88790.350855633122</v>
      </c>
      <c r="J66" s="13">
        <v>340967.83618544374</v>
      </c>
      <c r="K66" s="14"/>
      <c r="L66" s="32">
        <f t="shared" si="4"/>
        <v>295967.83618544374</v>
      </c>
      <c r="M66" s="15">
        <v>45000</v>
      </c>
      <c r="O66" s="42">
        <f>VLOOKUP($B$4:$B$269,'[1]Part D'!$A$7:$W$1615,20,FALSE)</f>
        <v>1328511.25</v>
      </c>
    </row>
    <row r="67" spans="1:15" s="16" customFormat="1" ht="15" hidden="1" customHeight="1" x14ac:dyDescent="0.4">
      <c r="A67" s="16">
        <v>63</v>
      </c>
      <c r="B67" s="10" t="s">
        <v>155</v>
      </c>
      <c r="C67" s="12" t="s">
        <v>562</v>
      </c>
      <c r="D67" s="11" t="s">
        <v>156</v>
      </c>
      <c r="E67" s="11" t="s">
        <v>582</v>
      </c>
      <c r="F67" s="13">
        <f t="shared" si="0"/>
        <v>32475.521433820002</v>
      </c>
      <c r="G67" s="13">
        <f t="shared" si="1"/>
        <v>70475.521433820002</v>
      </c>
      <c r="H67" s="13">
        <f t="shared" si="2"/>
        <v>162377.6071691</v>
      </c>
      <c r="I67" s="13">
        <f t="shared" si="3"/>
        <v>97426.564301459992</v>
      </c>
      <c r="J67" s="13">
        <v>362755.21433819999</v>
      </c>
      <c r="K67" s="14"/>
      <c r="L67" s="32">
        <f t="shared" si="4"/>
        <v>324755.21433819999</v>
      </c>
      <c r="M67" s="15">
        <v>38000</v>
      </c>
      <c r="O67" s="42">
        <f>VLOOKUP($B$4:$B$269,'[1]Part D'!$A$7:$W$1615,20,FALSE)</f>
        <v>924586.02</v>
      </c>
    </row>
    <row r="68" spans="1:15" s="16" customFormat="1" ht="15" hidden="1" customHeight="1" x14ac:dyDescent="0.4">
      <c r="A68" s="16">
        <v>64</v>
      </c>
      <c r="B68" s="10" t="s">
        <v>220</v>
      </c>
      <c r="C68" s="12" t="s">
        <v>561</v>
      </c>
      <c r="D68" s="11" t="s">
        <v>368</v>
      </c>
      <c r="E68" s="11" t="s">
        <v>21</v>
      </c>
      <c r="F68" s="13">
        <f t="shared" si="0"/>
        <v>26482.033916475004</v>
      </c>
      <c r="G68" s="13">
        <f t="shared" si="1"/>
        <v>72482.033916475004</v>
      </c>
      <c r="H68" s="13">
        <f t="shared" si="2"/>
        <v>132410.16958237501</v>
      </c>
      <c r="I68" s="13">
        <f t="shared" si="3"/>
        <v>79446.101749424997</v>
      </c>
      <c r="J68" s="13">
        <v>310820.33916475001</v>
      </c>
      <c r="K68" s="14"/>
      <c r="L68" s="32">
        <f t="shared" si="4"/>
        <v>264820.33916475001</v>
      </c>
      <c r="M68" s="15">
        <v>46000</v>
      </c>
      <c r="O68" s="42">
        <f>VLOOKUP($B$4:$B$269,'[1]Part D'!$A$7:$W$1615,20,FALSE)</f>
        <v>805385.22</v>
      </c>
    </row>
    <row r="69" spans="1:15" s="16" customFormat="1" ht="15" hidden="1" customHeight="1" x14ac:dyDescent="0.4">
      <c r="A69" s="16">
        <v>65</v>
      </c>
      <c r="B69" s="10" t="s">
        <v>74</v>
      </c>
      <c r="C69" s="12" t="s">
        <v>562</v>
      </c>
      <c r="D69" s="11" t="s">
        <v>75</v>
      </c>
      <c r="E69" s="11" t="s">
        <v>47</v>
      </c>
      <c r="F69" s="13">
        <f t="shared" si="0"/>
        <v>32320.748535089999</v>
      </c>
      <c r="G69" s="13">
        <f t="shared" si="1"/>
        <v>186320.74853509001</v>
      </c>
      <c r="H69" s="13">
        <f t="shared" si="2"/>
        <v>161603.74267544999</v>
      </c>
      <c r="I69" s="13">
        <f t="shared" si="3"/>
        <v>96962.245605269985</v>
      </c>
      <c r="J69" s="13">
        <v>477207.48535089998</v>
      </c>
      <c r="K69" s="14"/>
      <c r="L69" s="32">
        <f t="shared" si="4"/>
        <v>323207.48535089998</v>
      </c>
      <c r="M69" s="15">
        <v>154000</v>
      </c>
      <c r="O69" s="42">
        <f>VLOOKUP($B$4:$B$269,'[1]Part D'!$A$7:$W$1615,20,FALSE)</f>
        <v>664195.22</v>
      </c>
    </row>
    <row r="70" spans="1:15" s="16" customFormat="1" ht="15" hidden="1" customHeight="1" x14ac:dyDescent="0.4">
      <c r="A70" s="16">
        <v>66</v>
      </c>
      <c r="B70" s="17" t="s">
        <v>221</v>
      </c>
      <c r="C70" s="12" t="s">
        <v>592</v>
      </c>
      <c r="D70" s="11" t="s">
        <v>348</v>
      </c>
      <c r="E70" s="11" t="s">
        <v>102</v>
      </c>
      <c r="F70" s="13">
        <f t="shared" ref="F70:F133" si="5">L70*$F$3</f>
        <v>16666.7</v>
      </c>
      <c r="G70" s="13">
        <f t="shared" ref="G70:G133" si="6">F70+M70</f>
        <v>16666.7</v>
      </c>
      <c r="H70" s="13">
        <f t="shared" ref="H70:H133" si="7">L70*$H$3</f>
        <v>83333.5</v>
      </c>
      <c r="I70" s="13">
        <f t="shared" ref="I70:I133" si="8">L70*$I$3</f>
        <v>50000.1</v>
      </c>
      <c r="J70" s="13">
        <v>166667</v>
      </c>
      <c r="K70" s="14"/>
      <c r="L70" s="32">
        <f t="shared" ref="L70:L133" si="9">J70-M70</f>
        <v>166667</v>
      </c>
      <c r="M70" s="15">
        <v>0</v>
      </c>
      <c r="O70" s="42">
        <f>VLOOKUP($B$4:$B$269,'[1]Part D'!$A$7:$W$1615,20,FALSE)</f>
        <v>474050.6</v>
      </c>
    </row>
    <row r="71" spans="1:15" s="16" customFormat="1" ht="15" hidden="1" customHeight="1" x14ac:dyDescent="0.4">
      <c r="A71" s="16">
        <v>67</v>
      </c>
      <c r="B71" s="10" t="s">
        <v>19</v>
      </c>
      <c r="C71" s="12" t="s">
        <v>562</v>
      </c>
      <c r="D71" s="11" t="s">
        <v>20</v>
      </c>
      <c r="E71" s="11" t="s">
        <v>21</v>
      </c>
      <c r="F71" s="13">
        <f t="shared" si="5"/>
        <v>63773.151302029997</v>
      </c>
      <c r="G71" s="13">
        <f t="shared" si="6"/>
        <v>241773.15130202999</v>
      </c>
      <c r="H71" s="13">
        <f t="shared" si="7"/>
        <v>318865.75651014998</v>
      </c>
      <c r="I71" s="13">
        <f t="shared" si="8"/>
        <v>191319.45390608997</v>
      </c>
      <c r="J71" s="13">
        <v>815731.51302029996</v>
      </c>
      <c r="K71" s="14"/>
      <c r="L71" s="32">
        <f t="shared" si="9"/>
        <v>637731.51302029996</v>
      </c>
      <c r="M71" s="15">
        <v>178000</v>
      </c>
      <c r="O71" s="42">
        <f>VLOOKUP($B$4:$B$269,'[1]Part D'!$A$7:$W$1615,20,FALSE)</f>
        <v>3433399.1900000004</v>
      </c>
    </row>
    <row r="72" spans="1:15" s="16" customFormat="1" ht="15" hidden="1" customHeight="1" x14ac:dyDescent="0.4">
      <c r="A72" s="16">
        <v>68</v>
      </c>
      <c r="B72" s="10" t="s">
        <v>92</v>
      </c>
      <c r="C72" s="12" t="s">
        <v>562</v>
      </c>
      <c r="D72" s="11" t="s">
        <v>93</v>
      </c>
      <c r="E72" s="11"/>
      <c r="F72" s="13">
        <f t="shared" si="5"/>
        <v>34475.554623560005</v>
      </c>
      <c r="G72" s="13">
        <f t="shared" si="6"/>
        <v>147475.55462355999</v>
      </c>
      <c r="H72" s="13">
        <f t="shared" si="7"/>
        <v>172377.77311780001</v>
      </c>
      <c r="I72" s="13">
        <f t="shared" si="8"/>
        <v>103426.66387068</v>
      </c>
      <c r="J72" s="13">
        <v>457755.54623560002</v>
      </c>
      <c r="K72" s="14"/>
      <c r="L72" s="32">
        <f t="shared" si="9"/>
        <v>344755.54623560002</v>
      </c>
      <c r="M72" s="15">
        <v>113000</v>
      </c>
      <c r="O72" s="42">
        <f>VLOOKUP($B$4:$B$269,'[1]Part D'!$A$7:$W$1615,20,FALSE)</f>
        <v>1231850.21</v>
      </c>
    </row>
    <row r="73" spans="1:15" s="16" customFormat="1" ht="15" hidden="1" customHeight="1" x14ac:dyDescent="0.4">
      <c r="A73" s="16">
        <v>69</v>
      </c>
      <c r="B73" s="10" t="s">
        <v>175</v>
      </c>
      <c r="C73" s="12" t="s">
        <v>566</v>
      </c>
      <c r="D73" s="11" t="s">
        <v>538</v>
      </c>
      <c r="E73" s="11" t="s">
        <v>89</v>
      </c>
      <c r="F73" s="13">
        <f t="shared" si="5"/>
        <v>18610.026000000002</v>
      </c>
      <c r="G73" s="13">
        <f t="shared" si="6"/>
        <v>107610.026</v>
      </c>
      <c r="H73" s="13">
        <f t="shared" si="7"/>
        <v>93050.13</v>
      </c>
      <c r="I73" s="13">
        <f t="shared" si="8"/>
        <v>55830.078000000001</v>
      </c>
      <c r="J73" s="13">
        <v>275100.26</v>
      </c>
      <c r="K73" s="14"/>
      <c r="L73" s="32">
        <f t="shared" si="9"/>
        <v>186100.26</v>
      </c>
      <c r="M73" s="15">
        <v>89000</v>
      </c>
      <c r="O73" s="42">
        <f>VLOOKUP($B$4:$B$269,'[1]Part D'!$A$7:$W$1615,20,FALSE)</f>
        <v>275100.27</v>
      </c>
    </row>
    <row r="74" spans="1:15" s="16" customFormat="1" ht="15" hidden="1" customHeight="1" x14ac:dyDescent="0.4">
      <c r="A74" s="16">
        <v>70</v>
      </c>
      <c r="B74" s="10" t="s">
        <v>222</v>
      </c>
      <c r="C74" s="12" t="s">
        <v>561</v>
      </c>
      <c r="D74" s="11" t="s">
        <v>539</v>
      </c>
      <c r="E74" s="11" t="s">
        <v>21</v>
      </c>
      <c r="F74" s="13">
        <f t="shared" si="5"/>
        <v>26482.033916475004</v>
      </c>
      <c r="G74" s="13">
        <f t="shared" si="6"/>
        <v>72482.033916475004</v>
      </c>
      <c r="H74" s="13">
        <f t="shared" si="7"/>
        <v>132410.16958237501</v>
      </c>
      <c r="I74" s="13">
        <f t="shared" si="8"/>
        <v>79446.101749424997</v>
      </c>
      <c r="J74" s="13">
        <v>310820.33916475001</v>
      </c>
      <c r="K74" s="14"/>
      <c r="L74" s="32">
        <f t="shared" si="9"/>
        <v>264820.33916475001</v>
      </c>
      <c r="M74" s="15">
        <v>46000</v>
      </c>
      <c r="O74" s="42">
        <f>VLOOKUP($B$4:$B$269,'[1]Part D'!$A$7:$W$1615,20,FALSE)</f>
        <v>491247.16000000003</v>
      </c>
    </row>
    <row r="75" spans="1:15" s="16" customFormat="1" ht="15" hidden="1" customHeight="1" x14ac:dyDescent="0.4">
      <c r="A75" s="16">
        <v>71</v>
      </c>
      <c r="B75" s="10" t="s">
        <v>157</v>
      </c>
      <c r="C75" s="12" t="s">
        <v>562</v>
      </c>
      <c r="D75" s="11" t="s">
        <v>540</v>
      </c>
      <c r="E75" s="11" t="s">
        <v>7</v>
      </c>
      <c r="F75" s="13">
        <f t="shared" si="5"/>
        <v>66663.5</v>
      </c>
      <c r="G75" s="13">
        <f t="shared" si="6"/>
        <v>126663.5</v>
      </c>
      <c r="H75" s="13">
        <f t="shared" si="7"/>
        <v>333317.5</v>
      </c>
      <c r="I75" s="13">
        <f t="shared" si="8"/>
        <v>199990.5</v>
      </c>
      <c r="J75" s="13">
        <v>726635</v>
      </c>
      <c r="K75" s="14"/>
      <c r="L75" s="32">
        <f t="shared" si="9"/>
        <v>666635</v>
      </c>
      <c r="M75" s="15">
        <v>60000</v>
      </c>
      <c r="O75" s="42">
        <f>VLOOKUP($B$4:$B$269,'[1]Part D'!$A$7:$W$1615,20,FALSE)</f>
        <v>1771563.8</v>
      </c>
    </row>
    <row r="76" spans="1:15" s="16" customFormat="1" ht="15" hidden="1" customHeight="1" x14ac:dyDescent="0.4">
      <c r="A76" s="16">
        <v>72</v>
      </c>
      <c r="B76" s="10" t="s">
        <v>112</v>
      </c>
      <c r="C76" s="12" t="s">
        <v>562</v>
      </c>
      <c r="D76" s="11" t="s">
        <v>113</v>
      </c>
      <c r="E76" s="11" t="s">
        <v>586</v>
      </c>
      <c r="F76" s="13">
        <f t="shared" si="5"/>
        <v>38148.129173000001</v>
      </c>
      <c r="G76" s="13">
        <f t="shared" si="6"/>
        <v>98148.129172999994</v>
      </c>
      <c r="H76" s="13">
        <f t="shared" si="7"/>
        <v>190740.645865</v>
      </c>
      <c r="I76" s="13">
        <f t="shared" si="8"/>
        <v>114444.387519</v>
      </c>
      <c r="J76" s="13">
        <v>441481.29173</v>
      </c>
      <c r="K76" s="14"/>
      <c r="L76" s="32">
        <f t="shared" si="9"/>
        <v>381481.29173</v>
      </c>
      <c r="M76" s="15">
        <v>60000</v>
      </c>
      <c r="O76" s="42">
        <f>VLOOKUP($B$4:$B$269,'[1]Part D'!$A$7:$W$1615,20,FALSE)</f>
        <v>1677645.78</v>
      </c>
    </row>
    <row r="77" spans="1:15" s="16" customFormat="1" ht="15" hidden="1" customHeight="1" x14ac:dyDescent="0.4">
      <c r="A77" s="16">
        <v>73</v>
      </c>
      <c r="B77" s="10" t="s">
        <v>223</v>
      </c>
      <c r="C77" s="12" t="s">
        <v>561</v>
      </c>
      <c r="D77" s="11" t="s">
        <v>369</v>
      </c>
      <c r="E77" s="11" t="s">
        <v>127</v>
      </c>
      <c r="F77" s="13">
        <f t="shared" si="5"/>
        <v>29523.141639487796</v>
      </c>
      <c r="G77" s="13">
        <f t="shared" si="6"/>
        <v>89523.141639487789</v>
      </c>
      <c r="H77" s="13">
        <f t="shared" si="7"/>
        <v>147615.70819743897</v>
      </c>
      <c r="I77" s="13">
        <f t="shared" si="8"/>
        <v>88569.424918463381</v>
      </c>
      <c r="J77" s="13">
        <v>355231.41639487795</v>
      </c>
      <c r="K77" s="14"/>
      <c r="L77" s="32">
        <f t="shared" si="9"/>
        <v>295231.41639487795</v>
      </c>
      <c r="M77" s="15">
        <v>60000</v>
      </c>
      <c r="O77" s="42">
        <f>VLOOKUP($B$4:$B$269,'[1]Part D'!$A$7:$W$1615,20,FALSE)</f>
        <v>778102.26</v>
      </c>
    </row>
    <row r="78" spans="1:15" s="16" customFormat="1" ht="15" hidden="1" customHeight="1" x14ac:dyDescent="0.4">
      <c r="A78" s="16">
        <v>74</v>
      </c>
      <c r="B78" s="10" t="s">
        <v>224</v>
      </c>
      <c r="C78" s="12" t="s">
        <v>561</v>
      </c>
      <c r="D78" s="11" t="s">
        <v>370</v>
      </c>
      <c r="E78" s="11" t="s">
        <v>225</v>
      </c>
      <c r="F78" s="13">
        <f t="shared" si="5"/>
        <v>38100.922217119201</v>
      </c>
      <c r="G78" s="13">
        <f t="shared" si="6"/>
        <v>98100.922217119194</v>
      </c>
      <c r="H78" s="13">
        <f t="shared" si="7"/>
        <v>190504.611085596</v>
      </c>
      <c r="I78" s="13">
        <f t="shared" si="8"/>
        <v>114302.7666513576</v>
      </c>
      <c r="J78" s="13">
        <v>441009.222171192</v>
      </c>
      <c r="K78" s="14"/>
      <c r="L78" s="32">
        <f t="shared" si="9"/>
        <v>381009.222171192</v>
      </c>
      <c r="M78" s="15">
        <v>60000</v>
      </c>
      <c r="O78" s="42">
        <f>VLOOKUP($B$4:$B$269,'[1]Part D'!$A$7:$W$1615,20,FALSE)</f>
        <v>1359273.4</v>
      </c>
    </row>
    <row r="79" spans="1:15" s="16" customFormat="1" ht="15" hidden="1" customHeight="1" x14ac:dyDescent="0.4">
      <c r="A79" s="16">
        <v>75</v>
      </c>
      <c r="B79" s="10" t="s">
        <v>48</v>
      </c>
      <c r="C79" s="12" t="s">
        <v>562</v>
      </c>
      <c r="D79" s="11" t="s">
        <v>49</v>
      </c>
      <c r="E79" s="11" t="s">
        <v>50</v>
      </c>
      <c r="F79" s="13">
        <f t="shared" si="5"/>
        <v>43527.585455000008</v>
      </c>
      <c r="G79" s="13">
        <f t="shared" si="6"/>
        <v>150527.58545499999</v>
      </c>
      <c r="H79" s="13">
        <f t="shared" si="7"/>
        <v>217637.92727500002</v>
      </c>
      <c r="I79" s="13">
        <f t="shared" si="8"/>
        <v>130582.75636500001</v>
      </c>
      <c r="J79" s="13">
        <v>542275.85455000005</v>
      </c>
      <c r="K79" s="14"/>
      <c r="L79" s="32">
        <f t="shared" si="9"/>
        <v>435275.85455000005</v>
      </c>
      <c r="M79" s="15">
        <v>107000</v>
      </c>
      <c r="O79" s="42">
        <f>VLOOKUP($B$4:$B$269,'[1]Part D'!$A$7:$W$1615,20,FALSE)</f>
        <v>2180631.62</v>
      </c>
    </row>
    <row r="80" spans="1:15" s="16" customFormat="1" ht="15" hidden="1" customHeight="1" x14ac:dyDescent="0.4">
      <c r="A80" s="16">
        <v>76</v>
      </c>
      <c r="B80" s="10" t="s">
        <v>466</v>
      </c>
      <c r="C80" s="12" t="s">
        <v>559</v>
      </c>
      <c r="D80" s="11" t="s">
        <v>506</v>
      </c>
      <c r="E80" s="11" t="s">
        <v>580</v>
      </c>
      <c r="F80" s="13">
        <f t="shared" si="5"/>
        <v>15000</v>
      </c>
      <c r="G80" s="13">
        <f t="shared" si="6"/>
        <v>15000</v>
      </c>
      <c r="H80" s="13">
        <f t="shared" si="7"/>
        <v>75000</v>
      </c>
      <c r="I80" s="13">
        <f t="shared" si="8"/>
        <v>45000</v>
      </c>
      <c r="J80" s="13">
        <v>150000</v>
      </c>
      <c r="K80" s="14"/>
      <c r="L80" s="32">
        <f t="shared" si="9"/>
        <v>150000</v>
      </c>
      <c r="M80" s="15">
        <v>0</v>
      </c>
      <c r="O80" s="42">
        <f>VLOOKUP($B$4:$B$269,'[1]Part D'!$A$7:$W$1615,20,FALSE)</f>
        <v>150000</v>
      </c>
    </row>
    <row r="81" spans="1:15" s="16" customFormat="1" ht="15" hidden="1" customHeight="1" x14ac:dyDescent="0.4">
      <c r="A81" s="16">
        <v>77</v>
      </c>
      <c r="B81" s="10" t="s">
        <v>226</v>
      </c>
      <c r="C81" s="12" t="s">
        <v>560</v>
      </c>
      <c r="D81" s="11" t="s">
        <v>388</v>
      </c>
      <c r="E81" s="11" t="s">
        <v>582</v>
      </c>
      <c r="F81" s="13">
        <f t="shared" si="5"/>
        <v>33651.314472563106</v>
      </c>
      <c r="G81" s="13">
        <f t="shared" si="6"/>
        <v>163651.3144725631</v>
      </c>
      <c r="H81" s="13">
        <f t="shared" si="7"/>
        <v>168256.57236281552</v>
      </c>
      <c r="I81" s="13">
        <f t="shared" si="8"/>
        <v>100953.94341768931</v>
      </c>
      <c r="J81" s="13">
        <v>466513.14472563105</v>
      </c>
      <c r="K81" s="14"/>
      <c r="L81" s="32">
        <f t="shared" si="9"/>
        <v>336513.14472563105</v>
      </c>
      <c r="M81" s="15">
        <v>130000</v>
      </c>
      <c r="O81" s="42">
        <f>VLOOKUP($B$4:$B$269,'[1]Part D'!$A$7:$W$1615,20,FALSE)</f>
        <v>1383110.65</v>
      </c>
    </row>
    <row r="82" spans="1:15" s="16" customFormat="1" ht="15" hidden="1" customHeight="1" x14ac:dyDescent="0.4">
      <c r="A82" s="16">
        <v>78</v>
      </c>
      <c r="B82" s="10" t="s">
        <v>45</v>
      </c>
      <c r="C82" s="12" t="s">
        <v>562</v>
      </c>
      <c r="D82" s="11" t="s">
        <v>46</v>
      </c>
      <c r="E82" s="11" t="s">
        <v>47</v>
      </c>
      <c r="F82" s="13">
        <f t="shared" si="5"/>
        <v>36537.194256440001</v>
      </c>
      <c r="G82" s="13">
        <f t="shared" si="6"/>
        <v>214537.19425644001</v>
      </c>
      <c r="H82" s="13">
        <f t="shared" si="7"/>
        <v>182685.97128220001</v>
      </c>
      <c r="I82" s="13">
        <f t="shared" si="8"/>
        <v>109611.58276932001</v>
      </c>
      <c r="J82" s="13">
        <v>543371.94256440003</v>
      </c>
      <c r="K82" s="14"/>
      <c r="L82" s="32">
        <f t="shared" si="9"/>
        <v>365371.94256440003</v>
      </c>
      <c r="M82" s="15">
        <v>178000</v>
      </c>
      <c r="O82" s="42">
        <f>VLOOKUP($B$4:$B$269,'[1]Part D'!$A$7:$W$1615,20,FALSE)</f>
        <v>925745.36</v>
      </c>
    </row>
    <row r="83" spans="1:15" s="16" customFormat="1" ht="15" hidden="1" customHeight="1" x14ac:dyDescent="0.4">
      <c r="A83" s="16">
        <v>79</v>
      </c>
      <c r="B83" s="10" t="s">
        <v>573</v>
      </c>
      <c r="C83" s="12" t="s">
        <v>567</v>
      </c>
      <c r="D83" s="11" t="s">
        <v>576</v>
      </c>
      <c r="E83" s="11" t="s">
        <v>171</v>
      </c>
      <c r="F83" s="13">
        <f t="shared" si="5"/>
        <v>28739.9</v>
      </c>
      <c r="G83" s="13">
        <f t="shared" si="6"/>
        <v>81839.899999999994</v>
      </c>
      <c r="H83" s="13">
        <f t="shared" si="7"/>
        <v>143699.5</v>
      </c>
      <c r="I83" s="13">
        <f t="shared" si="8"/>
        <v>86219.7</v>
      </c>
      <c r="J83" s="13">
        <v>340499</v>
      </c>
      <c r="K83" s="14"/>
      <c r="L83" s="32">
        <f t="shared" si="9"/>
        <v>287399</v>
      </c>
      <c r="M83" s="15">
        <v>53100</v>
      </c>
      <c r="O83" s="42">
        <f>VLOOKUP($B$4:$B$269,'[1]Part D'!$A$7:$W$1615,20,FALSE)</f>
        <v>340499</v>
      </c>
    </row>
    <row r="84" spans="1:15" s="16" customFormat="1" ht="15" hidden="1" customHeight="1" x14ac:dyDescent="0.4">
      <c r="A84" s="16">
        <v>80</v>
      </c>
      <c r="B84" s="10" t="s">
        <v>227</v>
      </c>
      <c r="C84" s="12" t="s">
        <v>561</v>
      </c>
      <c r="D84" s="11" t="s">
        <v>371</v>
      </c>
      <c r="E84" s="11" t="s">
        <v>7</v>
      </c>
      <c r="F84" s="13">
        <f t="shared" si="5"/>
        <v>30402.784626703105</v>
      </c>
      <c r="G84" s="13">
        <f t="shared" si="6"/>
        <v>172402.7846267031</v>
      </c>
      <c r="H84" s="13">
        <f t="shared" si="7"/>
        <v>152013.92313351552</v>
      </c>
      <c r="I84" s="13">
        <f t="shared" si="8"/>
        <v>91208.353880109309</v>
      </c>
      <c r="J84" s="13">
        <v>446027.84626703104</v>
      </c>
      <c r="K84" s="14"/>
      <c r="L84" s="32">
        <f t="shared" si="9"/>
        <v>304027.84626703104</v>
      </c>
      <c r="M84" s="15">
        <v>142000</v>
      </c>
      <c r="O84" s="42">
        <f>VLOOKUP($B$4:$B$269,'[1]Part D'!$A$7:$W$1615,20,FALSE)</f>
        <v>1198034.78</v>
      </c>
    </row>
    <row r="85" spans="1:15" s="16" customFormat="1" ht="15" hidden="1" customHeight="1" x14ac:dyDescent="0.4">
      <c r="A85" s="16">
        <v>81</v>
      </c>
      <c r="B85" s="10" t="s">
        <v>172</v>
      </c>
      <c r="C85" s="12" t="s">
        <v>567</v>
      </c>
      <c r="D85" s="11" t="s">
        <v>173</v>
      </c>
      <c r="E85" s="11" t="s">
        <v>171</v>
      </c>
      <c r="F85" s="13">
        <f t="shared" si="5"/>
        <v>28739.9</v>
      </c>
      <c r="G85" s="13">
        <f t="shared" si="6"/>
        <v>81839.899999999994</v>
      </c>
      <c r="H85" s="13">
        <f t="shared" si="7"/>
        <v>143699.5</v>
      </c>
      <c r="I85" s="13">
        <f t="shared" si="8"/>
        <v>86219.7</v>
      </c>
      <c r="J85" s="13">
        <v>340499</v>
      </c>
      <c r="K85" s="14"/>
      <c r="L85" s="32">
        <f t="shared" si="9"/>
        <v>287399</v>
      </c>
      <c r="M85" s="15">
        <v>53100</v>
      </c>
      <c r="O85" s="42">
        <f>VLOOKUP($B$4:$B$269,'[1]Part D'!$A$7:$W$1615,20,FALSE)</f>
        <v>340499</v>
      </c>
    </row>
    <row r="86" spans="1:15" s="16" customFormat="1" ht="15" hidden="1" customHeight="1" x14ac:dyDescent="0.4">
      <c r="A86" s="16">
        <v>82</v>
      </c>
      <c r="B86" s="10" t="s">
        <v>137</v>
      </c>
      <c r="C86" s="12" t="s">
        <v>562</v>
      </c>
      <c r="D86" s="11" t="s">
        <v>138</v>
      </c>
      <c r="E86" s="11" t="s">
        <v>127</v>
      </c>
      <c r="F86" s="13">
        <f t="shared" si="5"/>
        <v>34833.839721869997</v>
      </c>
      <c r="G86" s="13">
        <f t="shared" si="6"/>
        <v>94833.839721869997</v>
      </c>
      <c r="H86" s="13">
        <f t="shared" si="7"/>
        <v>174169.19860934999</v>
      </c>
      <c r="I86" s="13">
        <f t="shared" si="8"/>
        <v>104501.51916560999</v>
      </c>
      <c r="J86" s="13">
        <v>408338.39721869997</v>
      </c>
      <c r="K86" s="14"/>
      <c r="L86" s="32">
        <f t="shared" si="9"/>
        <v>348338.39721869997</v>
      </c>
      <c r="M86" s="15">
        <v>60000</v>
      </c>
      <c r="O86" s="42">
        <f>VLOOKUP($B$4:$B$269,'[1]Part D'!$A$7:$W$1615,20,FALSE)</f>
        <v>1297881.49</v>
      </c>
    </row>
    <row r="87" spans="1:15" s="16" customFormat="1" ht="15" hidden="1" customHeight="1" x14ac:dyDescent="0.4">
      <c r="A87" s="16">
        <v>83</v>
      </c>
      <c r="B87" s="10" t="s">
        <v>467</v>
      </c>
      <c r="C87" s="12" t="s">
        <v>563</v>
      </c>
      <c r="D87" s="11" t="s">
        <v>494</v>
      </c>
      <c r="E87" s="11" t="s">
        <v>579</v>
      </c>
      <c r="F87" s="13">
        <f t="shared" si="5"/>
        <v>12772.2</v>
      </c>
      <c r="G87" s="13">
        <f t="shared" si="6"/>
        <v>12772.2</v>
      </c>
      <c r="H87" s="13">
        <f t="shared" si="7"/>
        <v>63861</v>
      </c>
      <c r="I87" s="13">
        <f t="shared" si="8"/>
        <v>38316.6</v>
      </c>
      <c r="J87" s="13">
        <v>127722</v>
      </c>
      <c r="K87" s="14"/>
      <c r="L87" s="32">
        <f t="shared" si="9"/>
        <v>127722</v>
      </c>
      <c r="M87" s="15">
        <v>0</v>
      </c>
      <c r="O87" s="42">
        <f>VLOOKUP($B$4:$B$269,'[1]Part D'!$A$7:$W$1615,20,FALSE)</f>
        <v>127722</v>
      </c>
    </row>
    <row r="88" spans="1:15" s="16" customFormat="1" ht="15" hidden="1" customHeight="1" x14ac:dyDescent="0.4">
      <c r="A88" s="16">
        <v>84</v>
      </c>
      <c r="B88" s="10" t="s">
        <v>61</v>
      </c>
      <c r="C88" s="12" t="s">
        <v>562</v>
      </c>
      <c r="D88" s="11" t="s">
        <v>62</v>
      </c>
      <c r="E88" s="11" t="s">
        <v>7</v>
      </c>
      <c r="F88" s="13">
        <f t="shared" si="5"/>
        <v>40275.398061560001</v>
      </c>
      <c r="G88" s="13">
        <f t="shared" si="6"/>
        <v>153275.39806156</v>
      </c>
      <c r="H88" s="13">
        <f t="shared" si="7"/>
        <v>201376.99030780001</v>
      </c>
      <c r="I88" s="13">
        <f t="shared" si="8"/>
        <v>120826.19418468</v>
      </c>
      <c r="J88" s="13">
        <v>515753.98061560001</v>
      </c>
      <c r="K88" s="14"/>
      <c r="L88" s="32">
        <f t="shared" si="9"/>
        <v>402753.98061560001</v>
      </c>
      <c r="M88" s="15">
        <v>113000</v>
      </c>
      <c r="O88" s="42">
        <f>VLOOKUP($B$4:$B$269,'[1]Part D'!$A$7:$W$1615,20,FALSE)</f>
        <v>1304860.3900000001</v>
      </c>
    </row>
    <row r="89" spans="1:15" s="16" customFormat="1" ht="15" hidden="1" customHeight="1" x14ac:dyDescent="0.4">
      <c r="A89" s="16">
        <v>85</v>
      </c>
      <c r="B89" s="10" t="s">
        <v>33</v>
      </c>
      <c r="C89" s="12" t="s">
        <v>562</v>
      </c>
      <c r="D89" s="11" t="s">
        <v>34</v>
      </c>
      <c r="E89" s="11" t="s">
        <v>7</v>
      </c>
      <c r="F89" s="13">
        <f t="shared" si="5"/>
        <v>46037</v>
      </c>
      <c r="G89" s="13">
        <f t="shared" si="6"/>
        <v>46037</v>
      </c>
      <c r="H89" s="13">
        <f t="shared" si="7"/>
        <v>230185</v>
      </c>
      <c r="I89" s="13">
        <f t="shared" si="8"/>
        <v>138111</v>
      </c>
      <c r="J89" s="13">
        <v>460370</v>
      </c>
      <c r="K89" s="14"/>
      <c r="L89" s="32">
        <f t="shared" si="9"/>
        <v>460370</v>
      </c>
      <c r="M89" s="15">
        <v>0</v>
      </c>
      <c r="O89" s="42">
        <f>VLOOKUP($B$4:$B$269,'[1]Part D'!$A$7:$W$1615,20,FALSE)</f>
        <v>952474.31</v>
      </c>
    </row>
    <row r="90" spans="1:15" s="16" customFormat="1" ht="15" hidden="1" customHeight="1" x14ac:dyDescent="0.4">
      <c r="A90" s="16">
        <v>86</v>
      </c>
      <c r="B90" s="10" t="s">
        <v>158</v>
      </c>
      <c r="C90" s="12" t="s">
        <v>562</v>
      </c>
      <c r="D90" s="11" t="s">
        <v>159</v>
      </c>
      <c r="E90" s="11" t="s">
        <v>47</v>
      </c>
      <c r="F90" s="13">
        <f t="shared" si="5"/>
        <v>36306.984320850002</v>
      </c>
      <c r="G90" s="13">
        <f t="shared" si="6"/>
        <v>36306.984320850002</v>
      </c>
      <c r="H90" s="13">
        <f t="shared" si="7"/>
        <v>181534.92160425</v>
      </c>
      <c r="I90" s="13">
        <f t="shared" si="8"/>
        <v>108920.95296255</v>
      </c>
      <c r="J90" s="13">
        <v>363069.84320850001</v>
      </c>
      <c r="K90" s="14"/>
      <c r="L90" s="32">
        <f t="shared" si="9"/>
        <v>363069.84320850001</v>
      </c>
      <c r="M90" s="15">
        <v>0</v>
      </c>
      <c r="O90" s="42">
        <f>VLOOKUP($B$4:$B$269,'[1]Part D'!$A$7:$W$1615,20,FALSE)</f>
        <v>1062096.01</v>
      </c>
    </row>
    <row r="91" spans="1:15" s="16" customFormat="1" ht="15" hidden="1" customHeight="1" x14ac:dyDescent="0.4">
      <c r="A91" s="16">
        <v>87</v>
      </c>
      <c r="B91" s="10" t="s">
        <v>125</v>
      </c>
      <c r="C91" s="12" t="s">
        <v>562</v>
      </c>
      <c r="D91" s="11" t="s">
        <v>126</v>
      </c>
      <c r="E91" s="11" t="s">
        <v>127</v>
      </c>
      <c r="F91" s="13">
        <f t="shared" si="5"/>
        <v>42020.628371270002</v>
      </c>
      <c r="G91" s="13">
        <f t="shared" si="6"/>
        <v>42020.628371270002</v>
      </c>
      <c r="H91" s="13">
        <f t="shared" si="7"/>
        <v>210103.14185635</v>
      </c>
      <c r="I91" s="13">
        <f t="shared" si="8"/>
        <v>126061.88511381</v>
      </c>
      <c r="J91" s="13">
        <v>420206.28371270001</v>
      </c>
      <c r="K91" s="14"/>
      <c r="L91" s="32">
        <f t="shared" si="9"/>
        <v>420206.28371270001</v>
      </c>
      <c r="M91" s="15">
        <v>0</v>
      </c>
      <c r="O91" s="42">
        <f>VLOOKUP($B$4:$B$269,'[1]Part D'!$A$7:$W$1615,20,FALSE)</f>
        <v>1831709.47</v>
      </c>
    </row>
    <row r="92" spans="1:15" s="16" customFormat="1" ht="15" customHeight="1" x14ac:dyDescent="0.4">
      <c r="A92" s="16">
        <v>88</v>
      </c>
      <c r="B92" s="19" t="s">
        <v>602</v>
      </c>
      <c r="C92" s="20" t="s">
        <v>617</v>
      </c>
      <c r="D92" s="20" t="s">
        <v>611</v>
      </c>
      <c r="E92" s="20" t="s">
        <v>618</v>
      </c>
      <c r="F92" s="13">
        <f t="shared" si="5"/>
        <v>12757.400000000001</v>
      </c>
      <c r="G92" s="13">
        <f t="shared" si="6"/>
        <v>12757.400000000001</v>
      </c>
      <c r="H92" s="13">
        <f t="shared" si="7"/>
        <v>63787</v>
      </c>
      <c r="I92" s="13">
        <f t="shared" si="8"/>
        <v>38272.199999999997</v>
      </c>
      <c r="J92" s="13">
        <v>127574</v>
      </c>
      <c r="K92" s="14"/>
      <c r="L92" s="32">
        <f t="shared" si="9"/>
        <v>127574</v>
      </c>
      <c r="M92" s="15">
        <v>0</v>
      </c>
      <c r="O92" s="42">
        <f>VLOOKUP($B$4:$B$269,'[1]Part D'!$A$7:$W$1615,20,FALSE)</f>
        <v>0</v>
      </c>
    </row>
    <row r="93" spans="1:15" s="16" customFormat="1" ht="15" customHeight="1" x14ac:dyDescent="0.4">
      <c r="A93" s="16">
        <v>89</v>
      </c>
      <c r="B93" s="19" t="s">
        <v>603</v>
      </c>
      <c r="C93" s="20" t="s">
        <v>617</v>
      </c>
      <c r="D93" s="20" t="s">
        <v>612</v>
      </c>
      <c r="E93" s="20" t="s">
        <v>618</v>
      </c>
      <c r="F93" s="13">
        <f t="shared" si="5"/>
        <v>11915.900000000001</v>
      </c>
      <c r="G93" s="13">
        <f t="shared" si="6"/>
        <v>11915.900000000001</v>
      </c>
      <c r="H93" s="13">
        <f t="shared" si="7"/>
        <v>59579.5</v>
      </c>
      <c r="I93" s="13">
        <f t="shared" si="8"/>
        <v>35747.699999999997</v>
      </c>
      <c r="J93" s="13">
        <v>119159</v>
      </c>
      <c r="K93" s="14"/>
      <c r="L93" s="32">
        <f t="shared" si="9"/>
        <v>119159</v>
      </c>
      <c r="M93" s="15">
        <v>0</v>
      </c>
      <c r="O93" s="42">
        <f>VLOOKUP($B$4:$B$269,'[1]Part D'!$A$7:$W$1615,20,FALSE)</f>
        <v>0</v>
      </c>
    </row>
    <row r="94" spans="1:15" s="16" customFormat="1" ht="15" hidden="1" customHeight="1" x14ac:dyDescent="0.4">
      <c r="A94" s="16">
        <v>90</v>
      </c>
      <c r="B94" s="10" t="s">
        <v>160</v>
      </c>
      <c r="C94" s="12" t="s">
        <v>562</v>
      </c>
      <c r="D94" s="11" t="s">
        <v>161</v>
      </c>
      <c r="E94" s="11" t="s">
        <v>162</v>
      </c>
      <c r="F94" s="13">
        <f t="shared" si="5"/>
        <v>36312.317301850002</v>
      </c>
      <c r="G94" s="13">
        <f t="shared" si="6"/>
        <v>36312.317301850002</v>
      </c>
      <c r="H94" s="13">
        <f t="shared" si="7"/>
        <v>181561.58650924999</v>
      </c>
      <c r="I94" s="13">
        <f t="shared" si="8"/>
        <v>108936.95190554998</v>
      </c>
      <c r="J94" s="13">
        <v>363123.17301849998</v>
      </c>
      <c r="K94" s="14"/>
      <c r="L94" s="32">
        <f t="shared" si="9"/>
        <v>363123.17301849998</v>
      </c>
      <c r="M94" s="15">
        <v>0</v>
      </c>
      <c r="O94" s="42">
        <f>VLOOKUP($B$4:$B$269,'[1]Part D'!$A$7:$W$1615,20,FALSE)</f>
        <v>363123.18</v>
      </c>
    </row>
    <row r="95" spans="1:15" s="16" customFormat="1" ht="15" hidden="1" customHeight="1" x14ac:dyDescent="0.4">
      <c r="A95" s="16">
        <v>91</v>
      </c>
      <c r="B95" s="10" t="s">
        <v>114</v>
      </c>
      <c r="C95" s="12" t="s">
        <v>568</v>
      </c>
      <c r="D95" s="11" t="s">
        <v>115</v>
      </c>
      <c r="E95" s="11" t="s">
        <v>7</v>
      </c>
      <c r="F95" s="13">
        <f t="shared" si="5"/>
        <v>36935.607242049999</v>
      </c>
      <c r="G95" s="13">
        <f t="shared" si="6"/>
        <v>106935.60724205</v>
      </c>
      <c r="H95" s="13">
        <f t="shared" si="7"/>
        <v>184678.03621024999</v>
      </c>
      <c r="I95" s="13">
        <f t="shared" si="8"/>
        <v>110806.82172615</v>
      </c>
      <c r="J95" s="13">
        <v>439356.07242049999</v>
      </c>
      <c r="K95" s="14"/>
      <c r="L95" s="32">
        <f t="shared" si="9"/>
        <v>369356.07242049999</v>
      </c>
      <c r="M95" s="15">
        <v>70000</v>
      </c>
      <c r="O95" s="42">
        <f>VLOOKUP($B$4:$B$269,'[1]Part D'!$A$7:$W$1615,20,FALSE)</f>
        <v>798054.91999999993</v>
      </c>
    </row>
    <row r="96" spans="1:15" s="16" customFormat="1" ht="15" hidden="1" customHeight="1" x14ac:dyDescent="0.4">
      <c r="A96" s="16">
        <v>92</v>
      </c>
      <c r="B96" s="10" t="s">
        <v>135</v>
      </c>
      <c r="C96" s="12" t="s">
        <v>569</v>
      </c>
      <c r="D96" s="11" t="s">
        <v>136</v>
      </c>
      <c r="E96" s="11" t="s">
        <v>587</v>
      </c>
      <c r="F96" s="13">
        <f t="shared" si="5"/>
        <v>29040.721049970001</v>
      </c>
      <c r="G96" s="13">
        <f t="shared" si="6"/>
        <v>146040.72104997002</v>
      </c>
      <c r="H96" s="13">
        <f t="shared" si="7"/>
        <v>145203.60524984999</v>
      </c>
      <c r="I96" s="13">
        <f t="shared" si="8"/>
        <v>87122.163149909989</v>
      </c>
      <c r="J96" s="13">
        <v>407407.21049969998</v>
      </c>
      <c r="K96" s="14"/>
      <c r="L96" s="32">
        <f t="shared" si="9"/>
        <v>290407.21049969998</v>
      </c>
      <c r="M96" s="15">
        <v>117000</v>
      </c>
      <c r="O96" s="42">
        <f>VLOOKUP($B$4:$B$269,'[1]Part D'!$A$7:$W$1615,20,FALSE)</f>
        <v>1019360.75</v>
      </c>
    </row>
    <row r="97" spans="1:15" s="16" customFormat="1" ht="15" hidden="1" customHeight="1" x14ac:dyDescent="0.4">
      <c r="A97" s="16">
        <v>93</v>
      </c>
      <c r="B97" s="10" t="s">
        <v>455</v>
      </c>
      <c r="C97" s="12" t="s">
        <v>564</v>
      </c>
      <c r="D97" s="11" t="s">
        <v>541</v>
      </c>
      <c r="E97" s="11" t="s">
        <v>7</v>
      </c>
      <c r="F97" s="13">
        <f t="shared" si="5"/>
        <v>29340.9</v>
      </c>
      <c r="G97" s="13">
        <f t="shared" si="6"/>
        <v>29340.9</v>
      </c>
      <c r="H97" s="13">
        <f t="shared" si="7"/>
        <v>146704.5</v>
      </c>
      <c r="I97" s="13">
        <f t="shared" si="8"/>
        <v>88022.7</v>
      </c>
      <c r="J97" s="13">
        <v>293409</v>
      </c>
      <c r="K97" s="14"/>
      <c r="L97" s="32">
        <f t="shared" si="9"/>
        <v>293409</v>
      </c>
      <c r="M97" s="15">
        <v>0</v>
      </c>
      <c r="O97" s="42">
        <f>VLOOKUP($B$4:$B$269,'[1]Part D'!$A$7:$W$1615,20,FALSE)</f>
        <v>289670</v>
      </c>
    </row>
    <row r="98" spans="1:15" s="16" customFormat="1" ht="15" hidden="1" customHeight="1" x14ac:dyDescent="0.4">
      <c r="A98" s="16">
        <v>94</v>
      </c>
      <c r="B98" s="10" t="s">
        <v>228</v>
      </c>
      <c r="C98" s="12" t="s">
        <v>564</v>
      </c>
      <c r="D98" s="11" t="s">
        <v>542</v>
      </c>
      <c r="E98" s="11" t="s">
        <v>7</v>
      </c>
      <c r="F98" s="13">
        <f t="shared" si="5"/>
        <v>36421</v>
      </c>
      <c r="G98" s="13">
        <f t="shared" si="6"/>
        <v>36421</v>
      </c>
      <c r="H98" s="13">
        <f t="shared" si="7"/>
        <v>182105</v>
      </c>
      <c r="I98" s="13">
        <f t="shared" si="8"/>
        <v>109263</v>
      </c>
      <c r="J98" s="13">
        <v>364210</v>
      </c>
      <c r="K98" s="14"/>
      <c r="L98" s="32">
        <f t="shared" si="9"/>
        <v>364210</v>
      </c>
      <c r="M98" s="15">
        <v>0</v>
      </c>
      <c r="O98" s="42">
        <f>VLOOKUP($B$4:$B$269,'[1]Part D'!$A$7:$W$1615,20,FALSE)</f>
        <v>363739.11</v>
      </c>
    </row>
    <row r="99" spans="1:15" s="16" customFormat="1" ht="15" hidden="1" customHeight="1" x14ac:dyDescent="0.4">
      <c r="A99" s="16">
        <v>95</v>
      </c>
      <c r="B99" s="10" t="s">
        <v>229</v>
      </c>
      <c r="C99" s="12" t="s">
        <v>577</v>
      </c>
      <c r="D99" s="11" t="s">
        <v>406</v>
      </c>
      <c r="E99" s="11" t="s">
        <v>189</v>
      </c>
      <c r="F99" s="13">
        <f t="shared" si="5"/>
        <v>20398.877550000001</v>
      </c>
      <c r="G99" s="13">
        <f t="shared" si="6"/>
        <v>20398.877550000001</v>
      </c>
      <c r="H99" s="13">
        <f t="shared" si="7"/>
        <v>101994.38774999999</v>
      </c>
      <c r="I99" s="13">
        <f t="shared" si="8"/>
        <v>61196.632649999992</v>
      </c>
      <c r="J99" s="13">
        <v>203988.77549999999</v>
      </c>
      <c r="K99" s="14"/>
      <c r="L99" s="32">
        <f t="shared" si="9"/>
        <v>203988.77549999999</v>
      </c>
      <c r="M99" s="15">
        <v>0</v>
      </c>
      <c r="O99" s="42">
        <f>VLOOKUP($B$4:$B$269,'[1]Part D'!$A$7:$W$1615,20,FALSE)</f>
        <v>203988.78</v>
      </c>
    </row>
    <row r="100" spans="1:15" s="16" customFormat="1" ht="15" hidden="1" customHeight="1" x14ac:dyDescent="0.4">
      <c r="A100" s="16">
        <v>96</v>
      </c>
      <c r="B100" s="10" t="s">
        <v>25</v>
      </c>
      <c r="C100" s="12" t="s">
        <v>562</v>
      </c>
      <c r="D100" s="11" t="s">
        <v>26</v>
      </c>
      <c r="E100" s="11" t="s">
        <v>7</v>
      </c>
      <c r="F100" s="13">
        <f t="shared" si="5"/>
        <v>51004.531740920007</v>
      </c>
      <c r="G100" s="13">
        <f t="shared" si="6"/>
        <v>191004.53174092001</v>
      </c>
      <c r="H100" s="13">
        <f t="shared" si="7"/>
        <v>255022.65870460001</v>
      </c>
      <c r="I100" s="13">
        <f t="shared" si="8"/>
        <v>153013.59522275999</v>
      </c>
      <c r="J100" s="13">
        <v>650045.31740920001</v>
      </c>
      <c r="K100" s="14"/>
      <c r="L100" s="32">
        <f t="shared" si="9"/>
        <v>510045.31740920001</v>
      </c>
      <c r="M100" s="15">
        <v>140000</v>
      </c>
      <c r="O100" s="42">
        <f>VLOOKUP($B$4:$B$269,'[1]Part D'!$A$7:$W$1615,20,FALSE)</f>
        <v>2344106.0900000003</v>
      </c>
    </row>
    <row r="101" spans="1:15" s="16" customFormat="1" ht="15" hidden="1" customHeight="1" x14ac:dyDescent="0.4">
      <c r="A101" s="16">
        <v>97</v>
      </c>
      <c r="B101" s="10" t="s">
        <v>27</v>
      </c>
      <c r="C101" s="12" t="s">
        <v>562</v>
      </c>
      <c r="D101" s="11" t="s">
        <v>28</v>
      </c>
      <c r="E101" s="11" t="s">
        <v>29</v>
      </c>
      <c r="F101" s="13">
        <f t="shared" si="5"/>
        <v>54116.649590750007</v>
      </c>
      <c r="G101" s="13">
        <f t="shared" si="6"/>
        <v>154116.64959074999</v>
      </c>
      <c r="H101" s="13">
        <f t="shared" si="7"/>
        <v>270583.24795375002</v>
      </c>
      <c r="I101" s="13">
        <f t="shared" si="8"/>
        <v>162349.94877225001</v>
      </c>
      <c r="J101" s="13">
        <v>641166.49590750004</v>
      </c>
      <c r="K101" s="14"/>
      <c r="L101" s="32">
        <f t="shared" si="9"/>
        <v>541166.49590750004</v>
      </c>
      <c r="M101" s="15">
        <v>100000</v>
      </c>
      <c r="O101" s="42">
        <f>VLOOKUP($B$4:$B$269,'[1]Part D'!$A$7:$W$1615,20,FALSE)</f>
        <v>1072439.23</v>
      </c>
    </row>
    <row r="102" spans="1:15" s="16" customFormat="1" ht="15" hidden="1" customHeight="1" x14ac:dyDescent="0.4">
      <c r="A102" s="16">
        <v>98</v>
      </c>
      <c r="B102" s="10" t="s">
        <v>230</v>
      </c>
      <c r="C102" s="12" t="s">
        <v>577</v>
      </c>
      <c r="D102" s="11" t="s">
        <v>407</v>
      </c>
      <c r="E102" s="11" t="s">
        <v>231</v>
      </c>
      <c r="F102" s="13">
        <f t="shared" si="5"/>
        <v>50404.401432999999</v>
      </c>
      <c r="G102" s="13">
        <f t="shared" si="6"/>
        <v>50404.401432999999</v>
      </c>
      <c r="H102" s="13">
        <f t="shared" si="7"/>
        <v>252022.00716499999</v>
      </c>
      <c r="I102" s="13">
        <f t="shared" si="8"/>
        <v>151213.20429899998</v>
      </c>
      <c r="J102" s="13">
        <v>504044.01432999998</v>
      </c>
      <c r="K102" s="14"/>
      <c r="L102" s="32">
        <f t="shared" si="9"/>
        <v>504044.01432999998</v>
      </c>
      <c r="M102" s="15">
        <v>0</v>
      </c>
      <c r="O102" s="42">
        <f>VLOOKUP($B$4:$B$269,'[1]Part D'!$A$7:$W$1615,20,FALSE)</f>
        <v>1357225.46</v>
      </c>
    </row>
    <row r="103" spans="1:15" s="16" customFormat="1" ht="15" hidden="1" customHeight="1" x14ac:dyDescent="0.4">
      <c r="A103" s="16">
        <v>99</v>
      </c>
      <c r="B103" s="10" t="s">
        <v>232</v>
      </c>
      <c r="C103" s="12" t="s">
        <v>577</v>
      </c>
      <c r="D103" s="11" t="s">
        <v>408</v>
      </c>
      <c r="E103" s="11" t="s">
        <v>105</v>
      </c>
      <c r="F103" s="13">
        <f t="shared" si="5"/>
        <v>39424.449815</v>
      </c>
      <c r="G103" s="13">
        <f t="shared" si="6"/>
        <v>39424.449815</v>
      </c>
      <c r="H103" s="13">
        <f t="shared" si="7"/>
        <v>197122.249075</v>
      </c>
      <c r="I103" s="13">
        <f t="shared" si="8"/>
        <v>118273.349445</v>
      </c>
      <c r="J103" s="13">
        <v>394244.49815</v>
      </c>
      <c r="K103" s="14"/>
      <c r="L103" s="32">
        <f t="shared" si="9"/>
        <v>394244.49815</v>
      </c>
      <c r="M103" s="15">
        <v>0</v>
      </c>
      <c r="O103" s="42">
        <f>VLOOKUP($B$4:$B$269,'[1]Part D'!$A$7:$W$1615,20,FALSE)</f>
        <v>829981.51</v>
      </c>
    </row>
    <row r="104" spans="1:15" s="16" customFormat="1" ht="15" hidden="1" customHeight="1" x14ac:dyDescent="0.4">
      <c r="A104" s="16">
        <v>100</v>
      </c>
      <c r="B104" s="10" t="s">
        <v>76</v>
      </c>
      <c r="C104" s="12" t="s">
        <v>562</v>
      </c>
      <c r="D104" s="11" t="s">
        <v>77</v>
      </c>
      <c r="E104" s="11" t="s">
        <v>29</v>
      </c>
      <c r="F104" s="13">
        <f t="shared" si="5"/>
        <v>55156.442500000005</v>
      </c>
      <c r="G104" s="13">
        <f t="shared" si="6"/>
        <v>155156.4425</v>
      </c>
      <c r="H104" s="13">
        <f t="shared" si="7"/>
        <v>275782.21250000002</v>
      </c>
      <c r="I104" s="13">
        <f t="shared" si="8"/>
        <v>165469.32750000001</v>
      </c>
      <c r="J104" s="13">
        <v>651564.42500000005</v>
      </c>
      <c r="K104" s="14"/>
      <c r="L104" s="32">
        <f t="shared" si="9"/>
        <v>551564.42500000005</v>
      </c>
      <c r="M104" s="15">
        <v>100000</v>
      </c>
      <c r="O104" s="42">
        <f>VLOOKUP($B$4:$B$269,'[1]Part D'!$A$7:$W$1615,20,FALSE)</f>
        <v>1118770.67</v>
      </c>
    </row>
    <row r="105" spans="1:15" s="16" customFormat="1" ht="15" hidden="1" customHeight="1" x14ac:dyDescent="0.4">
      <c r="A105" s="16">
        <v>101</v>
      </c>
      <c r="B105" s="10" t="s">
        <v>468</v>
      </c>
      <c r="C105" s="12" t="s">
        <v>563</v>
      </c>
      <c r="D105" s="11" t="s">
        <v>495</v>
      </c>
      <c r="E105" s="11" t="s">
        <v>579</v>
      </c>
      <c r="F105" s="13">
        <f t="shared" si="5"/>
        <v>12772.2</v>
      </c>
      <c r="G105" s="13">
        <f t="shared" si="6"/>
        <v>12772.2</v>
      </c>
      <c r="H105" s="13">
        <f t="shared" si="7"/>
        <v>63861</v>
      </c>
      <c r="I105" s="13">
        <f t="shared" si="8"/>
        <v>38316.6</v>
      </c>
      <c r="J105" s="13">
        <v>127722</v>
      </c>
      <c r="K105" s="14"/>
      <c r="L105" s="32">
        <f t="shared" si="9"/>
        <v>127722</v>
      </c>
      <c r="M105" s="15">
        <v>0</v>
      </c>
      <c r="O105" s="42">
        <f>VLOOKUP($B$4:$B$269,'[1]Part D'!$A$7:$W$1615,20,FALSE)</f>
        <v>127722</v>
      </c>
    </row>
    <row r="106" spans="1:15" s="16" customFormat="1" ht="15" hidden="1" customHeight="1" x14ac:dyDescent="0.4">
      <c r="A106" s="16">
        <v>102</v>
      </c>
      <c r="B106" s="10" t="s">
        <v>81</v>
      </c>
      <c r="C106" s="12" t="s">
        <v>562</v>
      </c>
      <c r="D106" s="11" t="s">
        <v>82</v>
      </c>
      <c r="E106" s="11" t="s">
        <v>83</v>
      </c>
      <c r="F106" s="13">
        <f t="shared" si="5"/>
        <v>37498.851930370001</v>
      </c>
      <c r="G106" s="13">
        <f t="shared" si="6"/>
        <v>132498.85193037</v>
      </c>
      <c r="H106" s="13">
        <f t="shared" si="7"/>
        <v>187494.25965185001</v>
      </c>
      <c r="I106" s="13">
        <f t="shared" si="8"/>
        <v>112496.55579111</v>
      </c>
      <c r="J106" s="13">
        <v>469988.51930370001</v>
      </c>
      <c r="K106" s="14"/>
      <c r="L106" s="32">
        <f t="shared" si="9"/>
        <v>374988.51930370001</v>
      </c>
      <c r="M106" s="15">
        <v>95000</v>
      </c>
      <c r="O106" s="42">
        <f>VLOOKUP($B$4:$B$269,'[1]Part D'!$A$7:$W$1615,20,FALSE)</f>
        <v>469988.52</v>
      </c>
    </row>
    <row r="107" spans="1:15" s="16" customFormat="1" ht="15" hidden="1" customHeight="1" x14ac:dyDescent="0.4">
      <c r="A107" s="16">
        <v>103</v>
      </c>
      <c r="B107" s="10" t="s">
        <v>41</v>
      </c>
      <c r="C107" s="12" t="s">
        <v>562</v>
      </c>
      <c r="D107" s="11" t="s">
        <v>42</v>
      </c>
      <c r="E107" s="11" t="s">
        <v>43</v>
      </c>
      <c r="F107" s="13">
        <f t="shared" si="5"/>
        <v>41256.989208060004</v>
      </c>
      <c r="G107" s="13">
        <f t="shared" si="6"/>
        <v>181256.98920806</v>
      </c>
      <c r="H107" s="13">
        <f t="shared" si="7"/>
        <v>206284.94604030001</v>
      </c>
      <c r="I107" s="13">
        <f t="shared" si="8"/>
        <v>123770.96762418</v>
      </c>
      <c r="J107" s="13">
        <v>552569.89208060002</v>
      </c>
      <c r="K107" s="14"/>
      <c r="L107" s="32">
        <f t="shared" si="9"/>
        <v>412569.89208060002</v>
      </c>
      <c r="M107" s="15">
        <v>140000</v>
      </c>
      <c r="O107" s="42">
        <f>VLOOKUP($B$4:$B$269,'[1]Part D'!$A$7:$W$1615,20,FALSE)</f>
        <v>2013959.46</v>
      </c>
    </row>
    <row r="108" spans="1:15" s="16" customFormat="1" ht="15" hidden="1" customHeight="1" x14ac:dyDescent="0.4">
      <c r="A108" s="16">
        <v>104</v>
      </c>
      <c r="B108" s="10" t="s">
        <v>233</v>
      </c>
      <c r="C108" s="12" t="s">
        <v>561</v>
      </c>
      <c r="D108" s="11" t="s">
        <v>372</v>
      </c>
      <c r="E108" s="11" t="s">
        <v>583</v>
      </c>
      <c r="F108" s="13">
        <f t="shared" si="5"/>
        <v>35995.832112443604</v>
      </c>
      <c r="G108" s="13">
        <f t="shared" si="6"/>
        <v>145995.8321124436</v>
      </c>
      <c r="H108" s="13">
        <f t="shared" si="7"/>
        <v>179979.16056221802</v>
      </c>
      <c r="I108" s="13">
        <f t="shared" si="8"/>
        <v>107987.49633733081</v>
      </c>
      <c r="J108" s="13">
        <v>469958.32112443604</v>
      </c>
      <c r="K108" s="14"/>
      <c r="L108" s="32">
        <f t="shared" si="9"/>
        <v>359958.32112443604</v>
      </c>
      <c r="M108" s="15">
        <v>110000</v>
      </c>
      <c r="O108" s="42">
        <f>VLOOKUP($B$4:$B$269,'[1]Part D'!$A$7:$W$1615,20,FALSE)</f>
        <v>1527352.85</v>
      </c>
    </row>
    <row r="109" spans="1:15" s="16" customFormat="1" ht="15" hidden="1" customHeight="1" x14ac:dyDescent="0.4">
      <c r="A109" s="16">
        <v>105</v>
      </c>
      <c r="B109" s="10" t="s">
        <v>44</v>
      </c>
      <c r="C109" s="12" t="s">
        <v>562</v>
      </c>
      <c r="D109" s="11" t="s">
        <v>543</v>
      </c>
      <c r="E109" s="11" t="s">
        <v>7</v>
      </c>
      <c r="F109" s="13">
        <f t="shared" si="5"/>
        <v>41689.496551420008</v>
      </c>
      <c r="G109" s="13">
        <f t="shared" si="6"/>
        <v>171689.49655142002</v>
      </c>
      <c r="H109" s="13">
        <f t="shared" si="7"/>
        <v>208447.48275710002</v>
      </c>
      <c r="I109" s="13">
        <f t="shared" si="8"/>
        <v>125068.48965426</v>
      </c>
      <c r="J109" s="13">
        <v>546894.96551420004</v>
      </c>
      <c r="K109" s="14"/>
      <c r="L109" s="32">
        <f t="shared" si="9"/>
        <v>416894.96551420004</v>
      </c>
      <c r="M109" s="15">
        <v>130000</v>
      </c>
      <c r="O109" s="42">
        <f>VLOOKUP($B$4:$B$269,'[1]Part D'!$A$7:$W$1615,20,FALSE)</f>
        <v>546894.97</v>
      </c>
    </row>
    <row r="110" spans="1:15" s="16" customFormat="1" ht="15" hidden="1" customHeight="1" x14ac:dyDescent="0.4">
      <c r="A110" s="16">
        <v>106</v>
      </c>
      <c r="B110" s="10" t="s">
        <v>234</v>
      </c>
      <c r="C110" s="12" t="s">
        <v>560</v>
      </c>
      <c r="D110" s="11" t="s">
        <v>389</v>
      </c>
      <c r="E110" s="11" t="s">
        <v>105</v>
      </c>
      <c r="F110" s="13">
        <f t="shared" si="5"/>
        <v>80741.184850209262</v>
      </c>
      <c r="G110" s="13">
        <f t="shared" si="6"/>
        <v>258741.18485020928</v>
      </c>
      <c r="H110" s="13">
        <f t="shared" si="7"/>
        <v>403705.92425104626</v>
      </c>
      <c r="I110" s="13">
        <f t="shared" si="8"/>
        <v>242223.55455062774</v>
      </c>
      <c r="J110" s="13">
        <v>985411.84850209253</v>
      </c>
      <c r="K110" s="14"/>
      <c r="L110" s="32">
        <f t="shared" si="9"/>
        <v>807411.84850209253</v>
      </c>
      <c r="M110" s="15">
        <v>178000</v>
      </c>
      <c r="O110" s="42">
        <f>VLOOKUP($B$4:$B$269,'[1]Part D'!$A$7:$W$1615,20,FALSE)</f>
        <v>4536913.6000000006</v>
      </c>
    </row>
    <row r="111" spans="1:15" s="16" customFormat="1" ht="15" hidden="1" customHeight="1" x14ac:dyDescent="0.4">
      <c r="A111" s="16">
        <v>107</v>
      </c>
      <c r="B111" s="17" t="s">
        <v>235</v>
      </c>
      <c r="C111" s="12" t="s">
        <v>592</v>
      </c>
      <c r="D111" s="11" t="s">
        <v>349</v>
      </c>
      <c r="E111" s="11" t="s">
        <v>152</v>
      </c>
      <c r="F111" s="13">
        <f t="shared" si="5"/>
        <v>16666.7</v>
      </c>
      <c r="G111" s="13">
        <f t="shared" si="6"/>
        <v>16666.7</v>
      </c>
      <c r="H111" s="13">
        <f t="shared" si="7"/>
        <v>83333.5</v>
      </c>
      <c r="I111" s="13">
        <f t="shared" si="8"/>
        <v>50000.1</v>
      </c>
      <c r="J111" s="13">
        <v>166667</v>
      </c>
      <c r="K111" s="14"/>
      <c r="L111" s="32">
        <f t="shared" si="9"/>
        <v>166667</v>
      </c>
      <c r="M111" s="15">
        <v>0</v>
      </c>
      <c r="O111" s="42">
        <f>VLOOKUP($B$4:$B$269,'[1]Part D'!$A$7:$W$1615,20,FALSE)</f>
        <v>166667</v>
      </c>
    </row>
    <row r="112" spans="1:15" s="16" customFormat="1" ht="15" hidden="1" customHeight="1" x14ac:dyDescent="0.4">
      <c r="A112" s="16">
        <v>108</v>
      </c>
      <c r="B112" s="10" t="s">
        <v>236</v>
      </c>
      <c r="C112" s="12" t="s">
        <v>577</v>
      </c>
      <c r="D112" s="11" t="s">
        <v>409</v>
      </c>
      <c r="E112" s="11" t="s">
        <v>189</v>
      </c>
      <c r="F112" s="13">
        <f t="shared" si="5"/>
        <v>43339.064511000004</v>
      </c>
      <c r="G112" s="13">
        <f t="shared" si="6"/>
        <v>43339.064511000004</v>
      </c>
      <c r="H112" s="13">
        <f t="shared" si="7"/>
        <v>216695.32255499999</v>
      </c>
      <c r="I112" s="13">
        <f t="shared" si="8"/>
        <v>130017.19353299998</v>
      </c>
      <c r="J112" s="13">
        <v>433390.64510999998</v>
      </c>
      <c r="K112" s="14"/>
      <c r="L112" s="32">
        <f t="shared" si="9"/>
        <v>433390.64510999998</v>
      </c>
      <c r="M112" s="15">
        <v>0</v>
      </c>
      <c r="O112" s="42">
        <f>VLOOKUP($B$4:$B$269,'[1]Part D'!$A$7:$W$1615,20,FALSE)</f>
        <v>764650.55</v>
      </c>
    </row>
    <row r="113" spans="1:15" s="16" customFormat="1" ht="15" hidden="1" customHeight="1" x14ac:dyDescent="0.4">
      <c r="A113" s="16">
        <v>109</v>
      </c>
      <c r="B113" s="10" t="s">
        <v>469</v>
      </c>
      <c r="C113" s="12" t="s">
        <v>563</v>
      </c>
      <c r="D113" s="11" t="s">
        <v>496</v>
      </c>
      <c r="E113" s="11" t="s">
        <v>579</v>
      </c>
      <c r="F113" s="13">
        <f t="shared" si="5"/>
        <v>12772.2</v>
      </c>
      <c r="G113" s="13">
        <f t="shared" si="6"/>
        <v>12772.2</v>
      </c>
      <c r="H113" s="13">
        <f t="shared" si="7"/>
        <v>63861</v>
      </c>
      <c r="I113" s="13">
        <f t="shared" si="8"/>
        <v>38316.6</v>
      </c>
      <c r="J113" s="13">
        <v>127722</v>
      </c>
      <c r="K113" s="14"/>
      <c r="L113" s="32">
        <f t="shared" si="9"/>
        <v>127722</v>
      </c>
      <c r="M113" s="15">
        <v>0</v>
      </c>
      <c r="O113" s="42">
        <f>VLOOKUP($B$4:$B$269,'[1]Part D'!$A$7:$W$1615,20,FALSE)</f>
        <v>127722</v>
      </c>
    </row>
    <row r="114" spans="1:15" s="16" customFormat="1" ht="15" hidden="1" customHeight="1" x14ac:dyDescent="0.4">
      <c r="A114" s="16">
        <v>110</v>
      </c>
      <c r="B114" s="10" t="s">
        <v>237</v>
      </c>
      <c r="C114" s="12" t="s">
        <v>577</v>
      </c>
      <c r="D114" s="11" t="s">
        <v>410</v>
      </c>
      <c r="E114" s="11" t="s">
        <v>189</v>
      </c>
      <c r="F114" s="13">
        <f t="shared" si="5"/>
        <v>30729.745350000001</v>
      </c>
      <c r="G114" s="13">
        <f t="shared" si="6"/>
        <v>30729.745350000001</v>
      </c>
      <c r="H114" s="13">
        <f t="shared" si="7"/>
        <v>153648.72675</v>
      </c>
      <c r="I114" s="13">
        <f t="shared" si="8"/>
        <v>92189.236049999992</v>
      </c>
      <c r="J114" s="13">
        <v>307297.4535</v>
      </c>
      <c r="K114" s="14"/>
      <c r="L114" s="32">
        <f t="shared" si="9"/>
        <v>307297.4535</v>
      </c>
      <c r="M114" s="15">
        <v>0</v>
      </c>
      <c r="O114" s="42">
        <f>VLOOKUP($B$4:$B$269,'[1]Part D'!$A$7:$W$1615,20,FALSE)</f>
        <v>307297.47000000003</v>
      </c>
    </row>
    <row r="115" spans="1:15" s="16" customFormat="1" ht="15" hidden="1" customHeight="1" x14ac:dyDescent="0.4">
      <c r="A115" s="16">
        <v>111</v>
      </c>
      <c r="B115" s="10" t="s">
        <v>110</v>
      </c>
      <c r="C115" s="12" t="s">
        <v>562</v>
      </c>
      <c r="D115" s="11" t="s">
        <v>111</v>
      </c>
      <c r="E115" s="11" t="s">
        <v>102</v>
      </c>
      <c r="F115" s="13">
        <f t="shared" si="5"/>
        <v>38088.641564999998</v>
      </c>
      <c r="G115" s="13">
        <f t="shared" si="6"/>
        <v>98088.641564999998</v>
      </c>
      <c r="H115" s="13">
        <f t="shared" si="7"/>
        <v>190443.20782499999</v>
      </c>
      <c r="I115" s="13">
        <f t="shared" si="8"/>
        <v>114265.92469499999</v>
      </c>
      <c r="J115" s="13">
        <v>440886.41564999998</v>
      </c>
      <c r="K115" s="14"/>
      <c r="L115" s="32">
        <f t="shared" si="9"/>
        <v>380886.41564999998</v>
      </c>
      <c r="M115" s="15">
        <v>60000</v>
      </c>
      <c r="O115" s="42">
        <f>VLOOKUP($B$4:$B$269,'[1]Part D'!$A$7:$W$1615,20,FALSE)</f>
        <v>1066365.83</v>
      </c>
    </row>
    <row r="116" spans="1:15" s="16" customFormat="1" ht="15" hidden="1" customHeight="1" x14ac:dyDescent="0.4">
      <c r="A116" s="16">
        <v>112</v>
      </c>
      <c r="B116" s="10" t="s">
        <v>238</v>
      </c>
      <c r="C116" s="12" t="s">
        <v>619</v>
      </c>
      <c r="D116" s="11" t="s">
        <v>544</v>
      </c>
      <c r="E116" s="11" t="s">
        <v>587</v>
      </c>
      <c r="F116" s="13">
        <f t="shared" si="5"/>
        <v>53503.4</v>
      </c>
      <c r="G116" s="13">
        <f t="shared" si="6"/>
        <v>117003.4</v>
      </c>
      <c r="H116" s="13">
        <f t="shared" si="7"/>
        <v>267517</v>
      </c>
      <c r="I116" s="13">
        <f t="shared" si="8"/>
        <v>160510.19999999998</v>
      </c>
      <c r="J116" s="13">
        <v>598534</v>
      </c>
      <c r="K116" s="14"/>
      <c r="L116" s="32">
        <f t="shared" si="9"/>
        <v>535034</v>
      </c>
      <c r="M116" s="15">
        <v>63500</v>
      </c>
      <c r="O116" s="42">
        <f>VLOOKUP($B$4:$B$269,'[1]Part D'!$A$7:$W$1615,20,FALSE)</f>
        <v>1426419.48</v>
      </c>
    </row>
    <row r="117" spans="1:15" s="16" customFormat="1" ht="15" hidden="1" customHeight="1" x14ac:dyDescent="0.4">
      <c r="A117" s="16">
        <v>113</v>
      </c>
      <c r="B117" s="10" t="s">
        <v>3</v>
      </c>
      <c r="C117" s="12" t="s">
        <v>562</v>
      </c>
      <c r="D117" s="11" t="s">
        <v>4</v>
      </c>
      <c r="E117" s="11" t="s">
        <v>587</v>
      </c>
      <c r="F117" s="13">
        <f t="shared" si="5"/>
        <v>43484.821340390001</v>
      </c>
      <c r="G117" s="13">
        <f t="shared" si="6"/>
        <v>106984.82134039</v>
      </c>
      <c r="H117" s="13">
        <f t="shared" si="7"/>
        <v>217424.10670194999</v>
      </c>
      <c r="I117" s="13">
        <f t="shared" si="8"/>
        <v>130454.46402116999</v>
      </c>
      <c r="J117" s="13">
        <v>498348.21340389998</v>
      </c>
      <c r="K117" s="14"/>
      <c r="L117" s="32">
        <f t="shared" si="9"/>
        <v>434848.21340389998</v>
      </c>
      <c r="M117" s="15">
        <v>63500</v>
      </c>
      <c r="O117" s="42">
        <f>VLOOKUP($B$4:$B$269,'[1]Part D'!$A$7:$W$1615,20,FALSE)</f>
        <v>1239965.4300000002</v>
      </c>
    </row>
    <row r="118" spans="1:15" s="16" customFormat="1" ht="15" hidden="1" customHeight="1" x14ac:dyDescent="0.4">
      <c r="A118" s="16">
        <v>114</v>
      </c>
      <c r="B118" s="10" t="s">
        <v>239</v>
      </c>
      <c r="C118" s="12" t="s">
        <v>577</v>
      </c>
      <c r="D118" s="11" t="s">
        <v>411</v>
      </c>
      <c r="E118" s="11" t="s">
        <v>15</v>
      </c>
      <c r="F118" s="13">
        <f t="shared" si="5"/>
        <v>36357.003925999998</v>
      </c>
      <c r="G118" s="13">
        <f t="shared" si="6"/>
        <v>36357.003925999998</v>
      </c>
      <c r="H118" s="13">
        <f t="shared" si="7"/>
        <v>181785.01963</v>
      </c>
      <c r="I118" s="13">
        <f t="shared" si="8"/>
        <v>109071.011778</v>
      </c>
      <c r="J118" s="13">
        <v>363570.03925999999</v>
      </c>
      <c r="K118" s="14"/>
      <c r="L118" s="32">
        <f t="shared" si="9"/>
        <v>363570.03925999999</v>
      </c>
      <c r="M118" s="15">
        <v>0</v>
      </c>
      <c r="O118" s="42">
        <f>VLOOKUP($B$4:$B$269,'[1]Part D'!$A$7:$W$1615,20,FALSE)</f>
        <v>363570.02999999997</v>
      </c>
    </row>
    <row r="119" spans="1:15" s="16" customFormat="1" ht="15" hidden="1" customHeight="1" x14ac:dyDescent="0.4">
      <c r="A119" s="16">
        <v>115</v>
      </c>
      <c r="B119" s="10" t="s">
        <v>240</v>
      </c>
      <c r="C119" s="12" t="s">
        <v>577</v>
      </c>
      <c r="D119" s="11" t="s">
        <v>412</v>
      </c>
      <c r="E119" s="11" t="s">
        <v>587</v>
      </c>
      <c r="F119" s="13">
        <f t="shared" si="5"/>
        <v>28498.864524999997</v>
      </c>
      <c r="G119" s="13">
        <f t="shared" si="6"/>
        <v>28498.864524999997</v>
      </c>
      <c r="H119" s="13">
        <f t="shared" si="7"/>
        <v>142494.32262499997</v>
      </c>
      <c r="I119" s="13">
        <f t="shared" si="8"/>
        <v>85496.593574999977</v>
      </c>
      <c r="J119" s="13">
        <v>284988.64524999994</v>
      </c>
      <c r="K119" s="14"/>
      <c r="L119" s="32">
        <f t="shared" si="9"/>
        <v>284988.64524999994</v>
      </c>
      <c r="M119" s="15">
        <v>0</v>
      </c>
      <c r="O119" s="42">
        <f>VLOOKUP($B$4:$B$269,'[1]Part D'!$A$7:$W$1615,20,FALSE)</f>
        <v>284988.63</v>
      </c>
    </row>
    <row r="120" spans="1:15" s="16" customFormat="1" ht="15" hidden="1" customHeight="1" x14ac:dyDescent="0.4">
      <c r="A120" s="16">
        <v>116</v>
      </c>
      <c r="B120" s="17" t="s">
        <v>241</v>
      </c>
      <c r="C120" s="12" t="s">
        <v>593</v>
      </c>
      <c r="D120" s="11" t="s">
        <v>594</v>
      </c>
      <c r="E120" s="11" t="s">
        <v>345</v>
      </c>
      <c r="F120" s="13">
        <f t="shared" si="5"/>
        <v>16666.7</v>
      </c>
      <c r="G120" s="13">
        <f t="shared" si="6"/>
        <v>16666.7</v>
      </c>
      <c r="H120" s="13">
        <f t="shared" si="7"/>
        <v>83333.5</v>
      </c>
      <c r="I120" s="13">
        <f t="shared" si="8"/>
        <v>50000.1</v>
      </c>
      <c r="J120" s="13">
        <v>166667</v>
      </c>
      <c r="K120" s="14"/>
      <c r="L120" s="32">
        <f t="shared" si="9"/>
        <v>166667</v>
      </c>
      <c r="M120" s="15">
        <v>0</v>
      </c>
      <c r="O120" s="42">
        <f>VLOOKUP($B$4:$B$269,'[1]Part D'!$A$7:$W$1615,20,FALSE)</f>
        <v>186332.09</v>
      </c>
    </row>
    <row r="121" spans="1:15" s="16" customFormat="1" ht="15" hidden="1" customHeight="1" x14ac:dyDescent="0.4">
      <c r="A121" s="16">
        <v>117</v>
      </c>
      <c r="B121" s="10" t="s">
        <v>242</v>
      </c>
      <c r="C121" s="12" t="s">
        <v>577</v>
      </c>
      <c r="D121" s="11" t="s">
        <v>413</v>
      </c>
      <c r="E121" s="11" t="s">
        <v>587</v>
      </c>
      <c r="F121" s="13">
        <f t="shared" si="5"/>
        <v>24623.920329999997</v>
      </c>
      <c r="G121" s="13">
        <f t="shared" si="6"/>
        <v>24623.920329999997</v>
      </c>
      <c r="H121" s="13">
        <f t="shared" si="7"/>
        <v>123119.60164999998</v>
      </c>
      <c r="I121" s="13">
        <f t="shared" si="8"/>
        <v>73871.760989999981</v>
      </c>
      <c r="J121" s="13">
        <v>246239.20329999996</v>
      </c>
      <c r="K121" s="14"/>
      <c r="L121" s="32">
        <f t="shared" si="9"/>
        <v>246239.20329999996</v>
      </c>
      <c r="M121" s="15">
        <v>0</v>
      </c>
      <c r="O121" s="42">
        <f>VLOOKUP($B$4:$B$269,'[1]Part D'!$A$7:$W$1615,20,FALSE)</f>
        <v>531299.47</v>
      </c>
    </row>
    <row r="122" spans="1:15" s="16" customFormat="1" ht="15" hidden="1" customHeight="1" x14ac:dyDescent="0.4">
      <c r="A122" s="16">
        <v>118</v>
      </c>
      <c r="B122" s="10" t="s">
        <v>244</v>
      </c>
      <c r="C122" s="12" t="s">
        <v>561</v>
      </c>
      <c r="D122" s="11" t="s">
        <v>373</v>
      </c>
      <c r="E122" s="11" t="s">
        <v>582</v>
      </c>
      <c r="F122" s="13">
        <f t="shared" si="5"/>
        <v>38502.8265006293</v>
      </c>
      <c r="G122" s="13">
        <f t="shared" si="6"/>
        <v>63502.8265006293</v>
      </c>
      <c r="H122" s="13">
        <f t="shared" si="7"/>
        <v>192514.13250314651</v>
      </c>
      <c r="I122" s="13">
        <f t="shared" si="8"/>
        <v>115508.47950188791</v>
      </c>
      <c r="J122" s="13">
        <v>410028.26500629302</v>
      </c>
      <c r="K122" s="14"/>
      <c r="L122" s="32">
        <f t="shared" si="9"/>
        <v>385028.26500629302</v>
      </c>
      <c r="M122" s="15">
        <v>25000</v>
      </c>
      <c r="O122" s="42">
        <f>VLOOKUP($B$4:$B$269,'[1]Part D'!$A$7:$W$1615,20,FALSE)</f>
        <v>1713162.9300000002</v>
      </c>
    </row>
    <row r="123" spans="1:15" s="16" customFormat="1" ht="15" hidden="1" customHeight="1" x14ac:dyDescent="0.4">
      <c r="A123" s="16">
        <v>119</v>
      </c>
      <c r="B123" s="10" t="s">
        <v>247</v>
      </c>
      <c r="C123" s="12" t="s">
        <v>577</v>
      </c>
      <c r="D123" s="11" t="s">
        <v>545</v>
      </c>
      <c r="E123" s="11" t="s">
        <v>587</v>
      </c>
      <c r="F123" s="13">
        <f t="shared" si="5"/>
        <v>27253.821330000002</v>
      </c>
      <c r="G123" s="13">
        <f t="shared" si="6"/>
        <v>27253.821330000002</v>
      </c>
      <c r="H123" s="13">
        <f t="shared" si="7"/>
        <v>136269.10665</v>
      </c>
      <c r="I123" s="13">
        <f t="shared" si="8"/>
        <v>81761.463990000004</v>
      </c>
      <c r="J123" s="13">
        <v>272538.2133</v>
      </c>
      <c r="K123" s="14"/>
      <c r="L123" s="32">
        <f t="shared" si="9"/>
        <v>272538.2133</v>
      </c>
      <c r="M123" s="15">
        <v>0</v>
      </c>
      <c r="O123" s="42">
        <f>VLOOKUP($B$4:$B$269,'[1]Part D'!$A$7:$W$1615,20,FALSE)</f>
        <v>563487.19999999995</v>
      </c>
    </row>
    <row r="124" spans="1:15" s="16" customFormat="1" ht="15" hidden="1" customHeight="1" x14ac:dyDescent="0.4">
      <c r="A124" s="16">
        <v>120</v>
      </c>
      <c r="B124" s="10" t="s">
        <v>133</v>
      </c>
      <c r="C124" s="12" t="s">
        <v>562</v>
      </c>
      <c r="D124" s="11" t="s">
        <v>134</v>
      </c>
      <c r="E124" s="11" t="s">
        <v>585</v>
      </c>
      <c r="F124" s="13">
        <f t="shared" si="5"/>
        <v>34533.911065</v>
      </c>
      <c r="G124" s="13">
        <f t="shared" si="6"/>
        <v>99533.911064999993</v>
      </c>
      <c r="H124" s="13">
        <f t="shared" si="7"/>
        <v>172669.55532499999</v>
      </c>
      <c r="I124" s="13">
        <f t="shared" si="8"/>
        <v>103601.73319499999</v>
      </c>
      <c r="J124" s="13">
        <v>410339.11064999999</v>
      </c>
      <c r="K124" s="14"/>
      <c r="L124" s="32">
        <f t="shared" si="9"/>
        <v>345339.11064999999</v>
      </c>
      <c r="M124" s="15">
        <v>65000</v>
      </c>
      <c r="O124" s="42">
        <f>VLOOKUP($B$4:$B$269,'[1]Part D'!$A$7:$W$1615,20,FALSE)</f>
        <v>1116286.55</v>
      </c>
    </row>
    <row r="125" spans="1:15" s="16" customFormat="1" ht="15" hidden="1" customHeight="1" x14ac:dyDescent="0.4">
      <c r="A125" s="16">
        <v>121</v>
      </c>
      <c r="B125" s="10" t="s">
        <v>80</v>
      </c>
      <c r="C125" s="12" t="s">
        <v>568</v>
      </c>
      <c r="D125" s="11" t="s">
        <v>546</v>
      </c>
      <c r="E125" s="11" t="s">
        <v>587</v>
      </c>
      <c r="F125" s="13">
        <f t="shared" si="5"/>
        <v>40251.724700270002</v>
      </c>
      <c r="G125" s="13">
        <f t="shared" si="6"/>
        <v>105251.72470027</v>
      </c>
      <c r="H125" s="13">
        <f t="shared" si="7"/>
        <v>201258.62350135</v>
      </c>
      <c r="I125" s="13">
        <f t="shared" si="8"/>
        <v>120755.17410080999</v>
      </c>
      <c r="J125" s="13">
        <v>467517.24700269999</v>
      </c>
      <c r="K125" s="14"/>
      <c r="L125" s="32">
        <f t="shared" si="9"/>
        <v>402517.24700269999</v>
      </c>
      <c r="M125" s="15">
        <v>65000</v>
      </c>
      <c r="O125" s="42">
        <f>VLOOKUP($B$4:$B$269,'[1]Part D'!$A$7:$W$1615,20,FALSE)</f>
        <v>1440357.92</v>
      </c>
    </row>
    <row r="126" spans="1:15" s="16" customFormat="1" ht="15" hidden="1" customHeight="1" x14ac:dyDescent="0.4">
      <c r="A126" s="16">
        <v>122</v>
      </c>
      <c r="B126" s="10" t="s">
        <v>245</v>
      </c>
      <c r="C126" s="12" t="s">
        <v>561</v>
      </c>
      <c r="D126" s="11" t="s">
        <v>374</v>
      </c>
      <c r="E126" s="11" t="s">
        <v>587</v>
      </c>
      <c r="F126" s="13">
        <f t="shared" si="5"/>
        <v>33210.130836307369</v>
      </c>
      <c r="G126" s="13">
        <f t="shared" si="6"/>
        <v>108210.13083630736</v>
      </c>
      <c r="H126" s="13">
        <f t="shared" si="7"/>
        <v>166050.65418153684</v>
      </c>
      <c r="I126" s="13">
        <f t="shared" si="8"/>
        <v>99630.392508922101</v>
      </c>
      <c r="J126" s="13">
        <v>407101.30836307368</v>
      </c>
      <c r="K126" s="14"/>
      <c r="L126" s="32">
        <f t="shared" si="9"/>
        <v>332101.30836307368</v>
      </c>
      <c r="M126" s="15">
        <v>75000</v>
      </c>
      <c r="O126" s="42">
        <f>VLOOKUP($B$4:$B$269,'[1]Part D'!$A$7:$W$1615,20,FALSE)</f>
        <v>1927552.7099999997</v>
      </c>
    </row>
    <row r="127" spans="1:15" s="16" customFormat="1" ht="15" hidden="1" customHeight="1" x14ac:dyDescent="0.4">
      <c r="A127" s="16">
        <v>123</v>
      </c>
      <c r="B127" s="10" t="s">
        <v>108</v>
      </c>
      <c r="C127" s="12" t="s">
        <v>562</v>
      </c>
      <c r="D127" s="11" t="s">
        <v>109</v>
      </c>
      <c r="E127" s="11" t="s">
        <v>581</v>
      </c>
      <c r="F127" s="13">
        <f t="shared" si="5"/>
        <v>32198.342365999997</v>
      </c>
      <c r="G127" s="13">
        <f t="shared" si="6"/>
        <v>151198.342366</v>
      </c>
      <c r="H127" s="13">
        <f t="shared" si="7"/>
        <v>160991.71182999999</v>
      </c>
      <c r="I127" s="13">
        <f t="shared" si="8"/>
        <v>96595.027097999991</v>
      </c>
      <c r="J127" s="13">
        <v>440983.42365999997</v>
      </c>
      <c r="K127" s="14"/>
      <c r="L127" s="32">
        <f t="shared" si="9"/>
        <v>321983.42365999997</v>
      </c>
      <c r="M127" s="15">
        <v>119000</v>
      </c>
      <c r="O127" s="42">
        <f>VLOOKUP($B$4:$B$269,'[1]Part D'!$A$7:$W$1615,20,FALSE)</f>
        <v>1052414.67</v>
      </c>
    </row>
    <row r="128" spans="1:15" s="16" customFormat="1" ht="15" hidden="1" customHeight="1" x14ac:dyDescent="0.4">
      <c r="A128" s="16">
        <v>124</v>
      </c>
      <c r="B128" s="10" t="s">
        <v>246</v>
      </c>
      <c r="C128" s="12" t="s">
        <v>564</v>
      </c>
      <c r="D128" s="11" t="s">
        <v>414</v>
      </c>
      <c r="E128" s="11" t="s">
        <v>21</v>
      </c>
      <c r="F128" s="13">
        <f t="shared" si="5"/>
        <v>36482.935662249998</v>
      </c>
      <c r="G128" s="13">
        <f t="shared" si="6"/>
        <v>36482.935662249998</v>
      </c>
      <c r="H128" s="13">
        <f t="shared" si="7"/>
        <v>182414.67831125</v>
      </c>
      <c r="I128" s="13">
        <f t="shared" si="8"/>
        <v>109448.80698675</v>
      </c>
      <c r="J128" s="13">
        <v>364829.3566225</v>
      </c>
      <c r="K128" s="14"/>
      <c r="L128" s="32">
        <f t="shared" si="9"/>
        <v>364829.3566225</v>
      </c>
      <c r="M128" s="15">
        <v>0</v>
      </c>
      <c r="O128" s="42">
        <f>VLOOKUP($B$4:$B$269,'[1]Part D'!$A$7:$W$1615,20,FALSE)</f>
        <v>879343.32000000007</v>
      </c>
    </row>
    <row r="129" spans="1:15" s="16" customFormat="1" ht="15" customHeight="1" x14ac:dyDescent="0.4">
      <c r="A129" s="16">
        <v>125</v>
      </c>
      <c r="B129" s="19" t="s">
        <v>604</v>
      </c>
      <c r="C129" s="20" t="s">
        <v>617</v>
      </c>
      <c r="D129" s="20" t="s">
        <v>613</v>
      </c>
      <c r="E129" s="20" t="s">
        <v>618</v>
      </c>
      <c r="F129" s="13">
        <f t="shared" si="5"/>
        <v>14038.5</v>
      </c>
      <c r="G129" s="13">
        <f t="shared" si="6"/>
        <v>14038.5</v>
      </c>
      <c r="H129" s="13">
        <f t="shared" si="7"/>
        <v>70192.5</v>
      </c>
      <c r="I129" s="13">
        <f t="shared" si="8"/>
        <v>42115.5</v>
      </c>
      <c r="J129" s="13">
        <v>140385</v>
      </c>
      <c r="K129" s="14"/>
      <c r="L129" s="32">
        <f t="shared" si="9"/>
        <v>140385</v>
      </c>
      <c r="M129" s="15">
        <v>0</v>
      </c>
      <c r="O129" s="42">
        <f>VLOOKUP($B$4:$B$269,'[1]Part D'!$A$7:$W$1615,20,FALSE)</f>
        <v>0</v>
      </c>
    </row>
    <row r="130" spans="1:15" s="16" customFormat="1" ht="15" hidden="1" customHeight="1" x14ac:dyDescent="0.4">
      <c r="A130" s="16">
        <v>126</v>
      </c>
      <c r="B130" s="10" t="s">
        <v>248</v>
      </c>
      <c r="C130" s="12" t="s">
        <v>560</v>
      </c>
      <c r="D130" s="11" t="s">
        <v>390</v>
      </c>
      <c r="E130" s="11" t="s">
        <v>21</v>
      </c>
      <c r="F130" s="13">
        <f t="shared" si="5"/>
        <v>36156.599369709576</v>
      </c>
      <c r="G130" s="13">
        <f t="shared" si="6"/>
        <v>138156.59936970958</v>
      </c>
      <c r="H130" s="13">
        <f t="shared" si="7"/>
        <v>180782.99684854786</v>
      </c>
      <c r="I130" s="13">
        <f t="shared" si="8"/>
        <v>108469.79810912871</v>
      </c>
      <c r="J130" s="13">
        <v>463565.99369709572</v>
      </c>
      <c r="K130" s="14"/>
      <c r="L130" s="32">
        <f t="shared" si="9"/>
        <v>361565.99369709572</v>
      </c>
      <c r="M130" s="15">
        <v>102000</v>
      </c>
      <c r="O130" s="42">
        <f>VLOOKUP($B$4:$B$269,'[1]Part D'!$A$7:$W$1615,20,FALSE)</f>
        <v>646147.16</v>
      </c>
    </row>
    <row r="131" spans="1:15" s="16" customFormat="1" ht="15" hidden="1" customHeight="1" x14ac:dyDescent="0.4">
      <c r="A131" s="16">
        <v>127</v>
      </c>
      <c r="B131" s="10" t="s">
        <v>249</v>
      </c>
      <c r="C131" s="12" t="s">
        <v>561</v>
      </c>
      <c r="D131" s="11" t="s">
        <v>375</v>
      </c>
      <c r="E131" s="11" t="s">
        <v>582</v>
      </c>
      <c r="F131" s="13">
        <f t="shared" si="5"/>
        <v>28382.775525464102</v>
      </c>
      <c r="G131" s="13">
        <f t="shared" si="6"/>
        <v>134382.77552546409</v>
      </c>
      <c r="H131" s="13">
        <f t="shared" si="7"/>
        <v>141913.8776273205</v>
      </c>
      <c r="I131" s="13">
        <f t="shared" si="8"/>
        <v>85148.326576392297</v>
      </c>
      <c r="J131" s="13">
        <v>389827.755254641</v>
      </c>
      <c r="K131" s="14"/>
      <c r="L131" s="32">
        <f t="shared" si="9"/>
        <v>283827.755254641</v>
      </c>
      <c r="M131" s="15">
        <v>106000</v>
      </c>
      <c r="O131" s="42">
        <f>VLOOKUP($B$4:$B$269,'[1]Part D'!$A$7:$W$1615,20,FALSE)</f>
        <v>420740.4</v>
      </c>
    </row>
    <row r="132" spans="1:15" s="16" customFormat="1" ht="15" hidden="1" customHeight="1" x14ac:dyDescent="0.4">
      <c r="A132" s="16">
        <v>128</v>
      </c>
      <c r="B132" s="10" t="s">
        <v>250</v>
      </c>
      <c r="C132" s="12" t="s">
        <v>577</v>
      </c>
      <c r="D132" s="11" t="s">
        <v>415</v>
      </c>
      <c r="E132" s="11" t="s">
        <v>251</v>
      </c>
      <c r="F132" s="13">
        <f t="shared" si="5"/>
        <v>29985.075689999998</v>
      </c>
      <c r="G132" s="13">
        <f t="shared" si="6"/>
        <v>29985.075689999998</v>
      </c>
      <c r="H132" s="13">
        <f t="shared" si="7"/>
        <v>149925.37844999999</v>
      </c>
      <c r="I132" s="13">
        <f t="shared" si="8"/>
        <v>89955.227069999994</v>
      </c>
      <c r="J132" s="13">
        <v>299850.75689999998</v>
      </c>
      <c r="K132" s="14"/>
      <c r="L132" s="32">
        <f t="shared" si="9"/>
        <v>299850.75689999998</v>
      </c>
      <c r="M132" s="15">
        <v>0</v>
      </c>
      <c r="O132" s="42">
        <f>VLOOKUP($B$4:$B$269,'[1]Part D'!$A$7:$W$1615,20,FALSE)</f>
        <v>565053.70000000007</v>
      </c>
    </row>
    <row r="133" spans="1:15" s="16" customFormat="1" ht="15" hidden="1" customHeight="1" x14ac:dyDescent="0.4">
      <c r="A133" s="16">
        <v>129</v>
      </c>
      <c r="B133" s="10" t="s">
        <v>243</v>
      </c>
      <c r="C133" s="12" t="s">
        <v>564</v>
      </c>
      <c r="D133" s="11" t="s">
        <v>547</v>
      </c>
      <c r="E133" s="11" t="s">
        <v>89</v>
      </c>
      <c r="F133" s="13">
        <f t="shared" si="5"/>
        <v>42890.486528089998</v>
      </c>
      <c r="G133" s="13">
        <f t="shared" si="6"/>
        <v>72890.486528089998</v>
      </c>
      <c r="H133" s="13">
        <f t="shared" si="7"/>
        <v>214452.43264044999</v>
      </c>
      <c r="I133" s="13">
        <f t="shared" si="8"/>
        <v>128671.45958426999</v>
      </c>
      <c r="J133" s="13">
        <v>458904.86528089998</v>
      </c>
      <c r="K133" s="14"/>
      <c r="L133" s="32">
        <f t="shared" si="9"/>
        <v>428904.86528089998</v>
      </c>
      <c r="M133" s="15">
        <v>30000</v>
      </c>
      <c r="O133" s="42">
        <f>VLOOKUP($B$4:$B$269,'[1]Part D'!$A$7:$W$1615,20,FALSE)</f>
        <v>458904.87000000005</v>
      </c>
    </row>
    <row r="134" spans="1:15" s="16" customFormat="1" ht="15" hidden="1" customHeight="1" x14ac:dyDescent="0.4">
      <c r="A134" s="16">
        <v>130</v>
      </c>
      <c r="B134" s="17" t="s">
        <v>252</v>
      </c>
      <c r="C134" s="12" t="s">
        <v>592</v>
      </c>
      <c r="D134" s="11" t="s">
        <v>350</v>
      </c>
      <c r="E134" s="11" t="s">
        <v>345</v>
      </c>
      <c r="F134" s="13">
        <f t="shared" ref="F134:F197" si="10">L134*$F$3</f>
        <v>16666.7</v>
      </c>
      <c r="G134" s="13">
        <f t="shared" ref="G134:G197" si="11">F134+M134</f>
        <v>16666.7</v>
      </c>
      <c r="H134" s="13">
        <f t="shared" ref="H134:H197" si="12">L134*$H$3</f>
        <v>83333.5</v>
      </c>
      <c r="I134" s="13">
        <f t="shared" ref="I134:I197" si="13">L134*$I$3</f>
        <v>50000.1</v>
      </c>
      <c r="J134" s="13">
        <v>166667</v>
      </c>
      <c r="K134" s="14"/>
      <c r="L134" s="32">
        <f t="shared" ref="L134:L197" si="14">J134-M134</f>
        <v>166667</v>
      </c>
      <c r="M134" s="15">
        <v>0</v>
      </c>
      <c r="O134" s="42">
        <f>VLOOKUP($B$4:$B$269,'[1]Part D'!$A$7:$W$1615,20,FALSE)</f>
        <v>620771.5199999999</v>
      </c>
    </row>
    <row r="135" spans="1:15" s="16" customFormat="1" ht="15" hidden="1" customHeight="1" x14ac:dyDescent="0.4">
      <c r="A135" s="16">
        <v>131</v>
      </c>
      <c r="B135" s="10" t="s">
        <v>106</v>
      </c>
      <c r="C135" s="12" t="s">
        <v>562</v>
      </c>
      <c r="D135" s="11" t="s">
        <v>107</v>
      </c>
      <c r="E135" s="11" t="s">
        <v>581</v>
      </c>
      <c r="F135" s="13">
        <f t="shared" si="10"/>
        <v>34149.633981390005</v>
      </c>
      <c r="G135" s="13">
        <f t="shared" si="11"/>
        <v>136149.63398139001</v>
      </c>
      <c r="H135" s="13">
        <f t="shared" si="12"/>
        <v>170748.16990695</v>
      </c>
      <c r="I135" s="13">
        <f t="shared" si="13"/>
        <v>102448.90194416999</v>
      </c>
      <c r="J135" s="13">
        <v>443496.33981390001</v>
      </c>
      <c r="K135" s="14"/>
      <c r="L135" s="32">
        <f t="shared" si="14"/>
        <v>341496.33981390001</v>
      </c>
      <c r="M135" s="15">
        <v>102000</v>
      </c>
      <c r="O135" s="42">
        <f>VLOOKUP($B$4:$B$269,'[1]Part D'!$A$7:$W$1615,20,FALSE)</f>
        <v>572556.18000000005</v>
      </c>
    </row>
    <row r="136" spans="1:15" s="16" customFormat="1" ht="15" hidden="1" customHeight="1" x14ac:dyDescent="0.4">
      <c r="A136" s="16">
        <v>132</v>
      </c>
      <c r="B136" s="10" t="s">
        <v>163</v>
      </c>
      <c r="C136" s="12" t="s">
        <v>562</v>
      </c>
      <c r="D136" s="11" t="s">
        <v>164</v>
      </c>
      <c r="E136" s="11" t="s">
        <v>581</v>
      </c>
      <c r="F136" s="13">
        <f t="shared" si="10"/>
        <v>32667.561455260002</v>
      </c>
      <c r="G136" s="13">
        <f t="shared" si="11"/>
        <v>70667.561455260002</v>
      </c>
      <c r="H136" s="13">
        <f t="shared" si="12"/>
        <v>163337.80727630001</v>
      </c>
      <c r="I136" s="13">
        <f t="shared" si="13"/>
        <v>98002.684365780005</v>
      </c>
      <c r="J136" s="13">
        <v>364675.61455260002</v>
      </c>
      <c r="K136" s="14"/>
      <c r="L136" s="32">
        <f t="shared" si="14"/>
        <v>326675.61455260002</v>
      </c>
      <c r="M136" s="15">
        <v>38000</v>
      </c>
      <c r="O136" s="42">
        <f>VLOOKUP($B$4:$B$269,'[1]Part D'!$A$7:$W$1615,20,FALSE)</f>
        <v>634659.77</v>
      </c>
    </row>
    <row r="137" spans="1:15" s="16" customFormat="1" ht="15" hidden="1" customHeight="1" x14ac:dyDescent="0.4">
      <c r="A137" s="16">
        <v>133</v>
      </c>
      <c r="B137" s="10" t="s">
        <v>253</v>
      </c>
      <c r="C137" s="12" t="s">
        <v>577</v>
      </c>
      <c r="D137" s="11" t="s">
        <v>416</v>
      </c>
      <c r="E137" s="11" t="s">
        <v>7</v>
      </c>
      <c r="F137" s="13">
        <f t="shared" si="10"/>
        <v>33444.489545000004</v>
      </c>
      <c r="G137" s="13">
        <f t="shared" si="11"/>
        <v>33444.489545000004</v>
      </c>
      <c r="H137" s="13">
        <f t="shared" si="12"/>
        <v>167222.44772500001</v>
      </c>
      <c r="I137" s="13">
        <f t="shared" si="13"/>
        <v>100333.468635</v>
      </c>
      <c r="J137" s="13">
        <v>334444.89545000001</v>
      </c>
      <c r="K137" s="14"/>
      <c r="L137" s="32">
        <f t="shared" si="14"/>
        <v>334444.89545000001</v>
      </c>
      <c r="M137" s="15">
        <v>0</v>
      </c>
      <c r="O137" s="42">
        <f>VLOOKUP($B$4:$B$269,'[1]Part D'!$A$7:$W$1615,20,FALSE)</f>
        <v>582226.31999999995</v>
      </c>
    </row>
    <row r="138" spans="1:15" s="16" customFormat="1" ht="15" hidden="1" customHeight="1" x14ac:dyDescent="0.4">
      <c r="A138" s="16">
        <v>134</v>
      </c>
      <c r="B138" s="10" t="s">
        <v>254</v>
      </c>
      <c r="C138" s="12" t="s">
        <v>570</v>
      </c>
      <c r="D138" s="11" t="s">
        <v>338</v>
      </c>
      <c r="E138" s="11" t="s">
        <v>43</v>
      </c>
      <c r="F138" s="13">
        <f t="shared" si="10"/>
        <v>18181.8</v>
      </c>
      <c r="G138" s="13">
        <f t="shared" si="11"/>
        <v>18181.8</v>
      </c>
      <c r="H138" s="13">
        <f t="shared" si="12"/>
        <v>90909</v>
      </c>
      <c r="I138" s="13">
        <f t="shared" si="13"/>
        <v>54545.4</v>
      </c>
      <c r="J138" s="13">
        <v>181818</v>
      </c>
      <c r="K138" s="14"/>
      <c r="L138" s="32">
        <f t="shared" si="14"/>
        <v>181818</v>
      </c>
      <c r="M138" s="15">
        <v>0</v>
      </c>
      <c r="O138" s="42">
        <f>VLOOKUP($B$4:$B$269,'[1]Part D'!$A$7:$W$1615,20,FALSE)</f>
        <v>181818</v>
      </c>
    </row>
    <row r="139" spans="1:15" s="16" customFormat="1" ht="15" hidden="1" customHeight="1" x14ac:dyDescent="0.4">
      <c r="A139" s="16">
        <v>135</v>
      </c>
      <c r="B139" s="10" t="s">
        <v>116</v>
      </c>
      <c r="C139" s="12" t="s">
        <v>568</v>
      </c>
      <c r="D139" s="11" t="s">
        <v>548</v>
      </c>
      <c r="E139" s="11" t="s">
        <v>7</v>
      </c>
      <c r="F139" s="13">
        <f t="shared" si="10"/>
        <v>35104.111935940004</v>
      </c>
      <c r="G139" s="13">
        <f t="shared" si="11"/>
        <v>121104.11193594</v>
      </c>
      <c r="H139" s="13">
        <f t="shared" si="12"/>
        <v>175520.5596797</v>
      </c>
      <c r="I139" s="13">
        <f t="shared" si="13"/>
        <v>105312.33580782</v>
      </c>
      <c r="J139" s="13">
        <v>437041.11935940001</v>
      </c>
      <c r="K139" s="14"/>
      <c r="L139" s="32">
        <f t="shared" si="14"/>
        <v>351041.11935940001</v>
      </c>
      <c r="M139" s="15">
        <v>86000</v>
      </c>
      <c r="O139" s="42">
        <f>VLOOKUP($B$4:$B$269,'[1]Part D'!$A$7:$W$1615,20,FALSE)</f>
        <v>793062.38</v>
      </c>
    </row>
    <row r="140" spans="1:15" s="16" customFormat="1" ht="15" hidden="1" customHeight="1" x14ac:dyDescent="0.4">
      <c r="A140" s="16">
        <v>136</v>
      </c>
      <c r="B140" s="10" t="s">
        <v>255</v>
      </c>
      <c r="C140" s="12" t="s">
        <v>577</v>
      </c>
      <c r="D140" s="11" t="s">
        <v>417</v>
      </c>
      <c r="E140" s="11" t="s">
        <v>7</v>
      </c>
      <c r="F140" s="13">
        <f t="shared" si="10"/>
        <v>26122.964105000003</v>
      </c>
      <c r="G140" s="13">
        <f t="shared" si="11"/>
        <v>26122.964105000003</v>
      </c>
      <c r="H140" s="13">
        <f t="shared" si="12"/>
        <v>130614.820525</v>
      </c>
      <c r="I140" s="13">
        <f t="shared" si="13"/>
        <v>78368.892315000005</v>
      </c>
      <c r="J140" s="13">
        <v>261229.64105000001</v>
      </c>
      <c r="K140" s="14"/>
      <c r="L140" s="32">
        <f t="shared" si="14"/>
        <v>261229.64105000001</v>
      </c>
      <c r="M140" s="15">
        <v>0</v>
      </c>
      <c r="O140" s="42">
        <f>VLOOKUP($B$4:$B$269,'[1]Part D'!$A$7:$W$1615,20,FALSE)</f>
        <v>261229.63</v>
      </c>
    </row>
    <row r="141" spans="1:15" s="16" customFormat="1" ht="15" hidden="1" customHeight="1" x14ac:dyDescent="0.4">
      <c r="A141" s="16">
        <v>137</v>
      </c>
      <c r="B141" s="10" t="s">
        <v>256</v>
      </c>
      <c r="C141" s="12" t="s">
        <v>577</v>
      </c>
      <c r="D141" s="11" t="s">
        <v>418</v>
      </c>
      <c r="E141" s="11" t="s">
        <v>7</v>
      </c>
      <c r="F141" s="13">
        <f t="shared" si="10"/>
        <v>27045.689545000001</v>
      </c>
      <c r="G141" s="13">
        <f t="shared" si="11"/>
        <v>27045.689545000001</v>
      </c>
      <c r="H141" s="13">
        <f t="shared" si="12"/>
        <v>135228.44772500001</v>
      </c>
      <c r="I141" s="13">
        <f t="shared" si="13"/>
        <v>81137.068635000003</v>
      </c>
      <c r="J141" s="13">
        <v>270456.89545000001</v>
      </c>
      <c r="K141" s="14"/>
      <c r="L141" s="32">
        <f t="shared" si="14"/>
        <v>270456.89545000001</v>
      </c>
      <c r="M141" s="15">
        <v>0</v>
      </c>
      <c r="O141" s="42">
        <f>VLOOKUP($B$4:$B$269,'[1]Part D'!$A$7:$W$1615,20,FALSE)</f>
        <v>632279.3600000001</v>
      </c>
    </row>
    <row r="142" spans="1:15" s="16" customFormat="1" ht="15" hidden="1" customHeight="1" x14ac:dyDescent="0.4">
      <c r="A142" s="16">
        <v>138</v>
      </c>
      <c r="B142" s="10" t="s">
        <v>470</v>
      </c>
      <c r="C142" s="12" t="s">
        <v>563</v>
      </c>
      <c r="D142" s="11" t="s">
        <v>497</v>
      </c>
      <c r="E142" s="11" t="s">
        <v>579</v>
      </c>
      <c r="F142" s="13">
        <f t="shared" si="10"/>
        <v>12772.2</v>
      </c>
      <c r="G142" s="13">
        <f t="shared" si="11"/>
        <v>12772.2</v>
      </c>
      <c r="H142" s="13">
        <f t="shared" si="12"/>
        <v>63861</v>
      </c>
      <c r="I142" s="13">
        <f t="shared" si="13"/>
        <v>38316.6</v>
      </c>
      <c r="J142" s="13">
        <v>127722</v>
      </c>
      <c r="K142" s="14"/>
      <c r="L142" s="32">
        <f t="shared" si="14"/>
        <v>127722</v>
      </c>
      <c r="M142" s="15">
        <v>0</v>
      </c>
      <c r="O142" s="42">
        <f>VLOOKUP($B$4:$B$269,'[1]Part D'!$A$7:$W$1615,20,FALSE)</f>
        <v>127722</v>
      </c>
    </row>
    <row r="143" spans="1:15" s="16" customFormat="1" ht="15" hidden="1" customHeight="1" x14ac:dyDescent="0.4">
      <c r="A143" s="16">
        <v>139</v>
      </c>
      <c r="B143" s="10" t="s">
        <v>257</v>
      </c>
      <c r="C143" s="12" t="s">
        <v>560</v>
      </c>
      <c r="D143" s="11" t="s">
        <v>391</v>
      </c>
      <c r="E143" s="11" t="s">
        <v>258</v>
      </c>
      <c r="F143" s="13">
        <f t="shared" si="10"/>
        <v>29577.299808770083</v>
      </c>
      <c r="G143" s="13">
        <f t="shared" si="11"/>
        <v>99577.299808770083</v>
      </c>
      <c r="H143" s="13">
        <f t="shared" si="12"/>
        <v>147886.4990438504</v>
      </c>
      <c r="I143" s="13">
        <f t="shared" si="13"/>
        <v>88731.899426310236</v>
      </c>
      <c r="J143" s="13">
        <v>365772.99808770081</v>
      </c>
      <c r="K143" s="14"/>
      <c r="L143" s="32">
        <f t="shared" si="14"/>
        <v>295772.99808770081</v>
      </c>
      <c r="M143" s="15">
        <v>70000</v>
      </c>
      <c r="O143" s="42">
        <f>VLOOKUP($B$4:$B$269,'[1]Part D'!$A$7:$W$1615,20,FALSE)</f>
        <v>950784.3600000001</v>
      </c>
    </row>
    <row r="144" spans="1:15" s="16" customFormat="1" ht="15" hidden="1" customHeight="1" x14ac:dyDescent="0.4">
      <c r="A144" s="16">
        <v>140</v>
      </c>
      <c r="B144" s="10" t="s">
        <v>259</v>
      </c>
      <c r="C144" s="12" t="s">
        <v>577</v>
      </c>
      <c r="D144" s="11" t="s">
        <v>419</v>
      </c>
      <c r="E144" s="11" t="s">
        <v>189</v>
      </c>
      <c r="F144" s="13">
        <f t="shared" si="10"/>
        <v>30961.315182000006</v>
      </c>
      <c r="G144" s="13">
        <f t="shared" si="11"/>
        <v>30961.315182000006</v>
      </c>
      <c r="H144" s="13">
        <f t="shared" si="12"/>
        <v>154806.57591000001</v>
      </c>
      <c r="I144" s="13">
        <f t="shared" si="13"/>
        <v>92883.945546000003</v>
      </c>
      <c r="J144" s="13">
        <v>309613.15182000003</v>
      </c>
      <c r="K144" s="14"/>
      <c r="L144" s="32">
        <f t="shared" si="14"/>
        <v>309613.15182000003</v>
      </c>
      <c r="M144" s="15">
        <v>0</v>
      </c>
      <c r="O144" s="42">
        <f>VLOOKUP($B$4:$B$269,'[1]Part D'!$A$7:$W$1615,20,FALSE)</f>
        <v>410762.8</v>
      </c>
    </row>
    <row r="145" spans="1:15" s="16" customFormat="1" ht="15" hidden="1" customHeight="1" x14ac:dyDescent="0.4">
      <c r="A145" s="16">
        <v>141</v>
      </c>
      <c r="B145" s="10" t="s">
        <v>35</v>
      </c>
      <c r="C145" s="12" t="s">
        <v>562</v>
      </c>
      <c r="D145" s="11" t="s">
        <v>36</v>
      </c>
      <c r="E145" s="11" t="s">
        <v>37</v>
      </c>
      <c r="F145" s="13">
        <f t="shared" si="10"/>
        <v>45271.627560000008</v>
      </c>
      <c r="G145" s="13">
        <f t="shared" si="11"/>
        <v>165271.62755999999</v>
      </c>
      <c r="H145" s="13">
        <f t="shared" si="12"/>
        <v>226358.13780000003</v>
      </c>
      <c r="I145" s="13">
        <f t="shared" si="13"/>
        <v>135814.88268000001</v>
      </c>
      <c r="J145" s="13">
        <v>572716.27560000005</v>
      </c>
      <c r="K145" s="14"/>
      <c r="L145" s="32">
        <f t="shared" si="14"/>
        <v>452716.27560000005</v>
      </c>
      <c r="M145" s="15">
        <v>120000</v>
      </c>
      <c r="O145" s="42">
        <f>VLOOKUP($B$4:$B$269,'[1]Part D'!$A$7:$W$1615,20,FALSE)</f>
        <v>2237456.66</v>
      </c>
    </row>
    <row r="146" spans="1:15" s="16" customFormat="1" ht="15" hidden="1" customHeight="1" x14ac:dyDescent="0.4">
      <c r="A146" s="16">
        <v>142</v>
      </c>
      <c r="B146" s="10" t="s">
        <v>71</v>
      </c>
      <c r="C146" s="12" t="s">
        <v>567</v>
      </c>
      <c r="D146" s="11" t="s">
        <v>72</v>
      </c>
      <c r="E146" s="11" t="s">
        <v>73</v>
      </c>
      <c r="F146" s="13">
        <f t="shared" si="10"/>
        <v>36415.070981000004</v>
      </c>
      <c r="G146" s="13">
        <f t="shared" si="11"/>
        <v>156415.070981</v>
      </c>
      <c r="H146" s="13">
        <f t="shared" si="12"/>
        <v>182075.35490500001</v>
      </c>
      <c r="I146" s="13">
        <f t="shared" si="13"/>
        <v>109245.21294300001</v>
      </c>
      <c r="J146" s="13">
        <v>484150.70981000003</v>
      </c>
      <c r="K146" s="14"/>
      <c r="L146" s="32">
        <f t="shared" si="14"/>
        <v>364150.70981000003</v>
      </c>
      <c r="M146" s="15">
        <v>120000</v>
      </c>
      <c r="O146" s="42">
        <f>VLOOKUP($B$4:$B$269,'[1]Part D'!$A$7:$W$1615,20,FALSE)</f>
        <v>778635.42999999993</v>
      </c>
    </row>
    <row r="147" spans="1:15" s="16" customFormat="1" ht="15" hidden="1" customHeight="1" x14ac:dyDescent="0.4">
      <c r="A147" s="16">
        <v>143</v>
      </c>
      <c r="B147" s="10" t="s">
        <v>471</v>
      </c>
      <c r="C147" s="12" t="s">
        <v>563</v>
      </c>
      <c r="D147" s="11" t="s">
        <v>498</v>
      </c>
      <c r="E147" s="11" t="s">
        <v>579</v>
      </c>
      <c r="F147" s="13">
        <f t="shared" si="10"/>
        <v>12772.2</v>
      </c>
      <c r="G147" s="13">
        <f t="shared" si="11"/>
        <v>12772.2</v>
      </c>
      <c r="H147" s="13">
        <f t="shared" si="12"/>
        <v>63861</v>
      </c>
      <c r="I147" s="13">
        <f t="shared" si="13"/>
        <v>38316.6</v>
      </c>
      <c r="J147" s="13">
        <v>127722</v>
      </c>
      <c r="K147" s="14"/>
      <c r="L147" s="32">
        <f t="shared" si="14"/>
        <v>127722</v>
      </c>
      <c r="M147" s="15">
        <v>0</v>
      </c>
      <c r="O147" s="42">
        <f>VLOOKUP($B$4:$B$269,'[1]Part D'!$A$7:$W$1615,20,FALSE)</f>
        <v>127722</v>
      </c>
    </row>
    <row r="148" spans="1:15" s="16" customFormat="1" ht="15" hidden="1" customHeight="1" x14ac:dyDescent="0.4">
      <c r="A148" s="16">
        <v>144</v>
      </c>
      <c r="B148" s="10" t="s">
        <v>176</v>
      </c>
      <c r="C148" s="12" t="s">
        <v>565</v>
      </c>
      <c r="D148" s="11" t="s">
        <v>177</v>
      </c>
      <c r="E148" s="11" t="s">
        <v>105</v>
      </c>
      <c r="F148" s="13">
        <f t="shared" si="10"/>
        <v>21568.286105000003</v>
      </c>
      <c r="G148" s="13">
        <f t="shared" si="11"/>
        <v>21568.286105000003</v>
      </c>
      <c r="H148" s="13">
        <f t="shared" si="12"/>
        <v>107841.430525</v>
      </c>
      <c r="I148" s="13">
        <f t="shared" si="13"/>
        <v>64704.858314999998</v>
      </c>
      <c r="J148" s="13">
        <v>215682.86105000001</v>
      </c>
      <c r="K148" s="14"/>
      <c r="L148" s="32">
        <f t="shared" si="14"/>
        <v>215682.86105000001</v>
      </c>
      <c r="M148" s="15">
        <v>0</v>
      </c>
      <c r="O148" s="42">
        <f>VLOOKUP($B$4:$B$269,'[1]Part D'!$A$7:$W$1615,20,FALSE)</f>
        <v>263828.15000000002</v>
      </c>
    </row>
    <row r="149" spans="1:15" s="16" customFormat="1" ht="15" hidden="1" customHeight="1" x14ac:dyDescent="0.4">
      <c r="A149" s="16">
        <v>145</v>
      </c>
      <c r="B149" s="10" t="s">
        <v>260</v>
      </c>
      <c r="C149" s="12" t="s">
        <v>577</v>
      </c>
      <c r="D149" s="11" t="s">
        <v>420</v>
      </c>
      <c r="E149" s="11" t="s">
        <v>73</v>
      </c>
      <c r="F149" s="13">
        <f t="shared" si="10"/>
        <v>42869.071200000006</v>
      </c>
      <c r="G149" s="13">
        <f t="shared" si="11"/>
        <v>42869.071200000006</v>
      </c>
      <c r="H149" s="13">
        <f t="shared" si="12"/>
        <v>214345.356</v>
      </c>
      <c r="I149" s="13">
        <f t="shared" si="13"/>
        <v>128607.21359999999</v>
      </c>
      <c r="J149" s="13">
        <v>428690.712</v>
      </c>
      <c r="K149" s="14"/>
      <c r="L149" s="32">
        <f t="shared" si="14"/>
        <v>428690.712</v>
      </c>
      <c r="M149" s="15">
        <v>0</v>
      </c>
      <c r="O149" s="42">
        <f>VLOOKUP($B$4:$B$269,'[1]Part D'!$A$7:$W$1615,20,FALSE)</f>
        <v>922112.44</v>
      </c>
    </row>
    <row r="150" spans="1:15" s="16" customFormat="1" ht="15" hidden="1" customHeight="1" x14ac:dyDescent="0.4">
      <c r="A150" s="16">
        <v>146</v>
      </c>
      <c r="B150" s="10" t="s">
        <v>261</v>
      </c>
      <c r="C150" s="12" t="s">
        <v>561</v>
      </c>
      <c r="D150" s="11" t="s">
        <v>549</v>
      </c>
      <c r="E150" s="11" t="s">
        <v>73</v>
      </c>
      <c r="F150" s="13">
        <f t="shared" si="10"/>
        <v>28301.918423962401</v>
      </c>
      <c r="G150" s="13">
        <f t="shared" si="11"/>
        <v>128301.9184239624</v>
      </c>
      <c r="H150" s="13">
        <f t="shared" si="12"/>
        <v>141509.592119812</v>
      </c>
      <c r="I150" s="13">
        <f t="shared" si="13"/>
        <v>84905.755271887203</v>
      </c>
      <c r="J150" s="13">
        <v>383019.18423962401</v>
      </c>
      <c r="K150" s="14"/>
      <c r="L150" s="32">
        <f t="shared" si="14"/>
        <v>283019.18423962401</v>
      </c>
      <c r="M150" s="15">
        <v>100000</v>
      </c>
      <c r="O150" s="42">
        <f>VLOOKUP($B$4:$B$269,'[1]Part D'!$A$7:$W$1615,20,FALSE)</f>
        <v>919088.16</v>
      </c>
    </row>
    <row r="151" spans="1:15" s="16" customFormat="1" ht="15" hidden="1" customHeight="1" x14ac:dyDescent="0.4">
      <c r="A151" s="16">
        <v>147</v>
      </c>
      <c r="B151" s="10" t="s">
        <v>262</v>
      </c>
      <c r="C151" s="12" t="s">
        <v>577</v>
      </c>
      <c r="D151" s="11" t="s">
        <v>421</v>
      </c>
      <c r="E151" s="11" t="s">
        <v>215</v>
      </c>
      <c r="F151" s="13">
        <f t="shared" si="10"/>
        <v>36747.075689999998</v>
      </c>
      <c r="G151" s="13">
        <f t="shared" si="11"/>
        <v>36747.075689999998</v>
      </c>
      <c r="H151" s="13">
        <f t="shared" si="12"/>
        <v>183735.37844999999</v>
      </c>
      <c r="I151" s="13">
        <f t="shared" si="13"/>
        <v>110241.22706999999</v>
      </c>
      <c r="J151" s="13">
        <v>367470.75689999998</v>
      </c>
      <c r="K151" s="14"/>
      <c r="L151" s="32">
        <f t="shared" si="14"/>
        <v>367470.75689999998</v>
      </c>
      <c r="M151" s="15">
        <v>0</v>
      </c>
      <c r="O151" s="42">
        <f>VLOOKUP($B$4:$B$269,'[1]Part D'!$A$7:$W$1615,20,FALSE)</f>
        <v>611114.54</v>
      </c>
    </row>
    <row r="152" spans="1:15" s="16" customFormat="1" ht="15" hidden="1" customHeight="1" x14ac:dyDescent="0.4">
      <c r="A152" s="16">
        <v>148</v>
      </c>
      <c r="B152" s="10" t="s">
        <v>145</v>
      </c>
      <c r="C152" s="12" t="s">
        <v>571</v>
      </c>
      <c r="D152" s="11" t="s">
        <v>146</v>
      </c>
      <c r="E152" s="11" t="s">
        <v>37</v>
      </c>
      <c r="F152" s="13">
        <f t="shared" si="10"/>
        <v>31577.420181000001</v>
      </c>
      <c r="G152" s="13">
        <f t="shared" si="11"/>
        <v>111577.42018099999</v>
      </c>
      <c r="H152" s="13">
        <f t="shared" si="12"/>
        <v>157887.100905</v>
      </c>
      <c r="I152" s="13">
        <f t="shared" si="13"/>
        <v>94732.260542999997</v>
      </c>
      <c r="J152" s="13">
        <v>395774.20181</v>
      </c>
      <c r="K152" s="14"/>
      <c r="L152" s="32">
        <f t="shared" si="14"/>
        <v>315774.20181</v>
      </c>
      <c r="M152" s="15">
        <v>80000</v>
      </c>
      <c r="O152" s="42">
        <f>VLOOKUP($B$4:$B$269,'[1]Part D'!$A$7:$W$1615,20,FALSE)</f>
        <v>666442.25</v>
      </c>
    </row>
    <row r="153" spans="1:15" s="16" customFormat="1" ht="15" customHeight="1" x14ac:dyDescent="0.4">
      <c r="A153" s="16">
        <v>149</v>
      </c>
      <c r="B153" s="19" t="s">
        <v>605</v>
      </c>
      <c r="C153" s="20" t="s">
        <v>617</v>
      </c>
      <c r="D153" s="20" t="s">
        <v>614</v>
      </c>
      <c r="E153" s="20" t="s">
        <v>618</v>
      </c>
      <c r="F153" s="13">
        <f t="shared" si="10"/>
        <v>9248</v>
      </c>
      <c r="G153" s="13">
        <f t="shared" si="11"/>
        <v>9248</v>
      </c>
      <c r="H153" s="13">
        <f t="shared" si="12"/>
        <v>46240</v>
      </c>
      <c r="I153" s="13">
        <f t="shared" si="13"/>
        <v>27744</v>
      </c>
      <c r="J153" s="13">
        <v>92480</v>
      </c>
      <c r="K153" s="14"/>
      <c r="L153" s="32">
        <f t="shared" si="14"/>
        <v>92480</v>
      </c>
      <c r="M153" s="15">
        <v>0</v>
      </c>
      <c r="O153" s="42">
        <f>VLOOKUP($B$4:$B$269,'[1]Part D'!$A$7:$W$1615,20,FALSE)</f>
        <v>0</v>
      </c>
    </row>
    <row r="154" spans="1:15" s="16" customFormat="1" ht="15" hidden="1" customHeight="1" x14ac:dyDescent="0.4">
      <c r="A154" s="16">
        <v>150</v>
      </c>
      <c r="B154" s="10" t="s">
        <v>121</v>
      </c>
      <c r="C154" s="12" t="s">
        <v>562</v>
      </c>
      <c r="D154" s="11" t="s">
        <v>122</v>
      </c>
      <c r="E154" s="11" t="s">
        <v>47</v>
      </c>
      <c r="F154" s="13">
        <f t="shared" si="10"/>
        <v>35487.219192490003</v>
      </c>
      <c r="G154" s="13">
        <f t="shared" si="11"/>
        <v>105987.21919249001</v>
      </c>
      <c r="H154" s="13">
        <f t="shared" si="12"/>
        <v>177436.09596245</v>
      </c>
      <c r="I154" s="13">
        <f t="shared" si="13"/>
        <v>106461.65757746999</v>
      </c>
      <c r="J154" s="13">
        <v>425372.19192489999</v>
      </c>
      <c r="K154" s="14"/>
      <c r="L154" s="32">
        <f t="shared" si="14"/>
        <v>354872.19192489999</v>
      </c>
      <c r="M154" s="15">
        <v>70500</v>
      </c>
      <c r="O154" s="42">
        <f>VLOOKUP($B$4:$B$269,'[1]Part D'!$A$7:$W$1615,20,FALSE)</f>
        <v>1385706.47</v>
      </c>
    </row>
    <row r="155" spans="1:15" s="16" customFormat="1" ht="15" hidden="1" customHeight="1" x14ac:dyDescent="0.4">
      <c r="A155" s="16">
        <v>151</v>
      </c>
      <c r="B155" s="10" t="s">
        <v>263</v>
      </c>
      <c r="C155" s="12" t="s">
        <v>577</v>
      </c>
      <c r="D155" s="11" t="s">
        <v>422</v>
      </c>
      <c r="E155" s="11" t="s">
        <v>47</v>
      </c>
      <c r="F155" s="13">
        <f t="shared" si="10"/>
        <v>34965.256805999998</v>
      </c>
      <c r="G155" s="13">
        <f t="shared" si="11"/>
        <v>34965.256805999998</v>
      </c>
      <c r="H155" s="13">
        <f t="shared" si="12"/>
        <v>174826.28402999998</v>
      </c>
      <c r="I155" s="13">
        <f t="shared" si="13"/>
        <v>104895.77041799999</v>
      </c>
      <c r="J155" s="13">
        <v>349652.56805999996</v>
      </c>
      <c r="K155" s="14"/>
      <c r="L155" s="32">
        <f t="shared" si="14"/>
        <v>349652.56805999996</v>
      </c>
      <c r="M155" s="15">
        <v>0</v>
      </c>
      <c r="O155" s="42">
        <f>VLOOKUP($B$4:$B$269,'[1]Part D'!$A$7:$W$1615,20,FALSE)</f>
        <v>360334.11</v>
      </c>
    </row>
    <row r="156" spans="1:15" s="16" customFormat="1" ht="15" hidden="1" customHeight="1" x14ac:dyDescent="0.4">
      <c r="A156" s="16">
        <v>152</v>
      </c>
      <c r="B156" s="10" t="s">
        <v>264</v>
      </c>
      <c r="C156" s="12" t="s">
        <v>577</v>
      </c>
      <c r="D156" s="11" t="s">
        <v>423</v>
      </c>
      <c r="E156" s="11" t="s">
        <v>47</v>
      </c>
      <c r="F156" s="13">
        <f t="shared" si="10"/>
        <v>35888.187300000005</v>
      </c>
      <c r="G156" s="13">
        <f t="shared" si="11"/>
        <v>35888.187300000005</v>
      </c>
      <c r="H156" s="13">
        <f t="shared" si="12"/>
        <v>179440.93650000001</v>
      </c>
      <c r="I156" s="13">
        <f t="shared" si="13"/>
        <v>107664.5619</v>
      </c>
      <c r="J156" s="13">
        <v>358881.87300000002</v>
      </c>
      <c r="K156" s="14"/>
      <c r="L156" s="32">
        <f t="shared" si="14"/>
        <v>358881.87300000002</v>
      </c>
      <c r="M156" s="15">
        <v>0</v>
      </c>
      <c r="O156" s="42">
        <f>VLOOKUP($B$4:$B$269,'[1]Part D'!$A$7:$W$1615,20,FALSE)</f>
        <v>372334.67</v>
      </c>
    </row>
    <row r="157" spans="1:15" s="16" customFormat="1" ht="15" hidden="1" customHeight="1" x14ac:dyDescent="0.4">
      <c r="A157" s="16">
        <v>153</v>
      </c>
      <c r="B157" s="10" t="s">
        <v>265</v>
      </c>
      <c r="C157" s="12" t="s">
        <v>577</v>
      </c>
      <c r="D157" s="11" t="s">
        <v>424</v>
      </c>
      <c r="E157" s="11" t="s">
        <v>83</v>
      </c>
      <c r="F157" s="13">
        <f t="shared" si="10"/>
        <v>39441.554135000006</v>
      </c>
      <c r="G157" s="13">
        <f t="shared" si="11"/>
        <v>39441.554135000006</v>
      </c>
      <c r="H157" s="13">
        <f t="shared" si="12"/>
        <v>197207.77067500001</v>
      </c>
      <c r="I157" s="13">
        <f t="shared" si="13"/>
        <v>118324.662405</v>
      </c>
      <c r="J157" s="13">
        <v>394415.54135000001</v>
      </c>
      <c r="K157" s="14"/>
      <c r="L157" s="32">
        <f t="shared" si="14"/>
        <v>394415.54135000001</v>
      </c>
      <c r="M157" s="15">
        <v>0</v>
      </c>
      <c r="O157" s="42">
        <f>VLOOKUP($B$4:$B$269,'[1]Part D'!$A$7:$W$1615,20,FALSE)</f>
        <v>993371.3600000001</v>
      </c>
    </row>
    <row r="158" spans="1:15" s="16" customFormat="1" ht="15" hidden="1" customHeight="1" x14ac:dyDescent="0.4">
      <c r="A158" s="16">
        <v>154</v>
      </c>
      <c r="B158" s="10" t="s">
        <v>266</v>
      </c>
      <c r="C158" s="12" t="s">
        <v>577</v>
      </c>
      <c r="D158" s="11" t="s">
        <v>425</v>
      </c>
      <c r="E158" s="11" t="s">
        <v>189</v>
      </c>
      <c r="F158" s="13">
        <f t="shared" si="10"/>
        <v>25388.780180000002</v>
      </c>
      <c r="G158" s="13">
        <f t="shared" si="11"/>
        <v>25388.780180000002</v>
      </c>
      <c r="H158" s="13">
        <f t="shared" si="12"/>
        <v>126943.90090000001</v>
      </c>
      <c r="I158" s="13">
        <f t="shared" si="13"/>
        <v>76166.340540000005</v>
      </c>
      <c r="J158" s="13">
        <v>253887.80180000002</v>
      </c>
      <c r="K158" s="14"/>
      <c r="L158" s="32">
        <f t="shared" si="14"/>
        <v>253887.80180000002</v>
      </c>
      <c r="M158" s="15">
        <v>0</v>
      </c>
      <c r="O158" s="42">
        <f>VLOOKUP($B$4:$B$269,'[1]Part D'!$A$7:$W$1615,20,FALSE)</f>
        <v>323338.76</v>
      </c>
    </row>
    <row r="159" spans="1:15" s="16" customFormat="1" ht="15" hidden="1" customHeight="1" x14ac:dyDescent="0.4">
      <c r="A159" s="16">
        <v>155</v>
      </c>
      <c r="B159" s="10" t="s">
        <v>267</v>
      </c>
      <c r="C159" s="12" t="s">
        <v>577</v>
      </c>
      <c r="D159" s="11" t="s">
        <v>426</v>
      </c>
      <c r="E159" s="11" t="s">
        <v>579</v>
      </c>
      <c r="F159" s="13">
        <f t="shared" si="10"/>
        <v>19506.219500000003</v>
      </c>
      <c r="G159" s="13">
        <f t="shared" si="11"/>
        <v>19506.219500000003</v>
      </c>
      <c r="H159" s="13">
        <f t="shared" si="12"/>
        <v>97531.097500000003</v>
      </c>
      <c r="I159" s="13">
        <f t="shared" si="13"/>
        <v>58518.658499999998</v>
      </c>
      <c r="J159" s="13">
        <v>195062.19500000001</v>
      </c>
      <c r="K159" s="14"/>
      <c r="L159" s="32">
        <f t="shared" si="14"/>
        <v>195062.19500000001</v>
      </c>
      <c r="M159" s="15">
        <v>0</v>
      </c>
      <c r="O159" s="42">
        <f>VLOOKUP($B$4:$B$269,'[1]Part D'!$A$7:$W$1615,20,FALSE)</f>
        <v>417103</v>
      </c>
    </row>
    <row r="160" spans="1:15" s="16" customFormat="1" ht="15" hidden="1" customHeight="1" x14ac:dyDescent="0.4">
      <c r="A160" s="16">
        <v>156</v>
      </c>
      <c r="B160" s="10" t="s">
        <v>268</v>
      </c>
      <c r="C160" s="12" t="s">
        <v>577</v>
      </c>
      <c r="D160" s="11" t="s">
        <v>427</v>
      </c>
      <c r="E160" s="11" t="s">
        <v>189</v>
      </c>
      <c r="F160" s="13">
        <f t="shared" si="10"/>
        <v>21157.386914999999</v>
      </c>
      <c r="G160" s="13">
        <f t="shared" si="11"/>
        <v>21157.386914999999</v>
      </c>
      <c r="H160" s="13">
        <f t="shared" si="12"/>
        <v>105786.93457499999</v>
      </c>
      <c r="I160" s="13">
        <f t="shared" si="13"/>
        <v>63472.160744999994</v>
      </c>
      <c r="J160" s="13">
        <v>211573.86914999998</v>
      </c>
      <c r="K160" s="14"/>
      <c r="L160" s="32">
        <f t="shared" si="14"/>
        <v>211573.86914999998</v>
      </c>
      <c r="M160" s="15">
        <v>0</v>
      </c>
      <c r="O160" s="42">
        <f>VLOOKUP($B$4:$B$269,'[1]Part D'!$A$7:$W$1615,20,FALSE)</f>
        <v>211573.87</v>
      </c>
    </row>
    <row r="161" spans="1:15" s="16" customFormat="1" ht="15" hidden="1" customHeight="1" x14ac:dyDescent="0.4">
      <c r="A161" s="16">
        <v>157</v>
      </c>
      <c r="B161" s="10" t="s">
        <v>63</v>
      </c>
      <c r="C161" s="12" t="s">
        <v>568</v>
      </c>
      <c r="D161" s="11" t="s">
        <v>64</v>
      </c>
      <c r="E161" s="11" t="s">
        <v>581</v>
      </c>
      <c r="F161" s="13">
        <f t="shared" si="10"/>
        <v>48196.751348260004</v>
      </c>
      <c r="G161" s="13">
        <f t="shared" si="11"/>
        <v>78196.751348260004</v>
      </c>
      <c r="H161" s="13">
        <f t="shared" si="12"/>
        <v>240983.75674129999</v>
      </c>
      <c r="I161" s="13">
        <f t="shared" si="13"/>
        <v>144590.25404477998</v>
      </c>
      <c r="J161" s="13">
        <v>511967.51348259998</v>
      </c>
      <c r="K161" s="14"/>
      <c r="L161" s="32">
        <f t="shared" si="14"/>
        <v>481967.51348259998</v>
      </c>
      <c r="M161" s="15">
        <v>30000</v>
      </c>
      <c r="O161" s="42">
        <f>VLOOKUP($B$4:$B$269,'[1]Part D'!$A$7:$W$1615,20,FALSE)</f>
        <v>1207023.8500000001</v>
      </c>
    </row>
    <row r="162" spans="1:15" s="16" customFormat="1" ht="15" hidden="1" customHeight="1" x14ac:dyDescent="0.4">
      <c r="A162" s="16">
        <v>158</v>
      </c>
      <c r="B162" s="10" t="s">
        <v>269</v>
      </c>
      <c r="C162" s="12" t="s">
        <v>561</v>
      </c>
      <c r="D162" s="11" t="s">
        <v>550</v>
      </c>
      <c r="E162" s="11" t="s">
        <v>579</v>
      </c>
      <c r="F162" s="13">
        <f t="shared" si="10"/>
        <v>46556.239500000003</v>
      </c>
      <c r="G162" s="13">
        <f t="shared" si="11"/>
        <v>106556.2395</v>
      </c>
      <c r="H162" s="13">
        <f t="shared" si="12"/>
        <v>232781.19750000001</v>
      </c>
      <c r="I162" s="13">
        <f t="shared" si="13"/>
        <v>139668.71849999999</v>
      </c>
      <c r="J162" s="13">
        <v>525562.39500000002</v>
      </c>
      <c r="K162" s="14"/>
      <c r="L162" s="32">
        <f t="shared" si="14"/>
        <v>465562.39500000002</v>
      </c>
      <c r="M162" s="15">
        <v>60000</v>
      </c>
      <c r="O162" s="42">
        <f>VLOOKUP($B$4:$B$269,'[1]Part D'!$A$7:$W$1615,20,FALSE)</f>
        <v>797939.81</v>
      </c>
    </row>
    <row r="163" spans="1:15" s="16" customFormat="1" ht="15" hidden="1" customHeight="1" x14ac:dyDescent="0.4">
      <c r="A163" s="16">
        <v>159</v>
      </c>
      <c r="B163" s="10" t="s">
        <v>103</v>
      </c>
      <c r="C163" s="12" t="s">
        <v>562</v>
      </c>
      <c r="D163" s="11" t="s">
        <v>104</v>
      </c>
      <c r="E163" s="11" t="s">
        <v>105</v>
      </c>
      <c r="F163" s="13">
        <f t="shared" si="10"/>
        <v>37909.357997000006</v>
      </c>
      <c r="G163" s="13">
        <f t="shared" si="11"/>
        <v>105909.35799700001</v>
      </c>
      <c r="H163" s="13">
        <f t="shared" si="12"/>
        <v>189546.78998500001</v>
      </c>
      <c r="I163" s="13">
        <f t="shared" si="13"/>
        <v>113728.073991</v>
      </c>
      <c r="J163" s="13">
        <v>447093.57997000002</v>
      </c>
      <c r="K163" s="14"/>
      <c r="L163" s="32">
        <f t="shared" si="14"/>
        <v>379093.57997000002</v>
      </c>
      <c r="M163" s="15">
        <v>68000</v>
      </c>
      <c r="O163" s="42">
        <f>VLOOKUP($B$4:$B$269,'[1]Part D'!$A$7:$W$1615,20,FALSE)</f>
        <v>1417449.3800000001</v>
      </c>
    </row>
    <row r="164" spans="1:15" s="16" customFormat="1" ht="15" hidden="1" customHeight="1" x14ac:dyDescent="0.4">
      <c r="A164" s="16">
        <v>160</v>
      </c>
      <c r="B164" s="10" t="s">
        <v>270</v>
      </c>
      <c r="C164" s="12" t="s">
        <v>577</v>
      </c>
      <c r="D164" s="11" t="s">
        <v>428</v>
      </c>
      <c r="E164" s="11" t="s">
        <v>189</v>
      </c>
      <c r="F164" s="13">
        <f t="shared" si="10"/>
        <v>12755.079795000001</v>
      </c>
      <c r="G164" s="13">
        <f t="shared" si="11"/>
        <v>12755.079795000001</v>
      </c>
      <c r="H164" s="13">
        <f t="shared" si="12"/>
        <v>63775.398975000004</v>
      </c>
      <c r="I164" s="13">
        <f t="shared" si="13"/>
        <v>38265.239385000001</v>
      </c>
      <c r="J164" s="13">
        <v>127550.79795000001</v>
      </c>
      <c r="K164" s="14"/>
      <c r="L164" s="32">
        <f t="shared" si="14"/>
        <v>127550.79795000001</v>
      </c>
      <c r="M164" s="15">
        <v>0</v>
      </c>
      <c r="O164" s="42">
        <f>VLOOKUP($B$4:$B$269,'[1]Part D'!$A$7:$W$1615,20,FALSE)</f>
        <v>127550.79999999999</v>
      </c>
    </row>
    <row r="165" spans="1:15" s="16" customFormat="1" ht="15" hidden="1" customHeight="1" x14ac:dyDescent="0.4">
      <c r="A165" s="16">
        <v>161</v>
      </c>
      <c r="B165" s="10" t="s">
        <v>165</v>
      </c>
      <c r="C165" s="12" t="s">
        <v>566</v>
      </c>
      <c r="D165" s="11" t="s">
        <v>551</v>
      </c>
      <c r="E165" s="11" t="s">
        <v>7</v>
      </c>
      <c r="F165" s="13">
        <f t="shared" si="10"/>
        <v>29761.707896930006</v>
      </c>
      <c r="G165" s="13">
        <f t="shared" si="11"/>
        <v>95761.707896930006</v>
      </c>
      <c r="H165" s="13">
        <f t="shared" si="12"/>
        <v>148808.53948465001</v>
      </c>
      <c r="I165" s="13">
        <f t="shared" si="13"/>
        <v>89285.123690790002</v>
      </c>
      <c r="J165" s="13">
        <v>363617.07896930003</v>
      </c>
      <c r="K165" s="14"/>
      <c r="L165" s="32">
        <f t="shared" si="14"/>
        <v>297617.07896930003</v>
      </c>
      <c r="M165" s="15">
        <v>66000</v>
      </c>
      <c r="O165" s="42">
        <f>VLOOKUP($B$4:$B$269,'[1]Part D'!$A$7:$W$1615,20,FALSE)</f>
        <v>552279.31000000006</v>
      </c>
    </row>
    <row r="166" spans="1:15" s="16" customFormat="1" ht="15" hidden="1" customHeight="1" x14ac:dyDescent="0.4">
      <c r="A166" s="16">
        <v>162</v>
      </c>
      <c r="B166" s="10" t="s">
        <v>472</v>
      </c>
      <c r="C166" s="12" t="s">
        <v>559</v>
      </c>
      <c r="D166" s="11" t="s">
        <v>507</v>
      </c>
      <c r="E166" s="11" t="s">
        <v>580</v>
      </c>
      <c r="F166" s="13">
        <f t="shared" si="10"/>
        <v>15000</v>
      </c>
      <c r="G166" s="13">
        <f t="shared" si="11"/>
        <v>15000</v>
      </c>
      <c r="H166" s="13">
        <f t="shared" si="12"/>
        <v>75000</v>
      </c>
      <c r="I166" s="13">
        <f t="shared" si="13"/>
        <v>45000</v>
      </c>
      <c r="J166" s="13">
        <v>150000</v>
      </c>
      <c r="K166" s="14"/>
      <c r="L166" s="32">
        <f t="shared" si="14"/>
        <v>150000</v>
      </c>
      <c r="M166" s="15">
        <v>0</v>
      </c>
      <c r="O166" s="42">
        <f>VLOOKUP($B$4:$B$269,'[1]Part D'!$A$7:$W$1615,20,FALSE)</f>
        <v>150000</v>
      </c>
    </row>
    <row r="167" spans="1:15" s="16" customFormat="1" ht="15" hidden="1" customHeight="1" x14ac:dyDescent="0.4">
      <c r="A167" s="16">
        <v>163</v>
      </c>
      <c r="B167" s="10" t="s">
        <v>473</v>
      </c>
      <c r="C167" s="12" t="s">
        <v>559</v>
      </c>
      <c r="D167" s="11" t="s">
        <v>508</v>
      </c>
      <c r="E167" s="11" t="s">
        <v>580</v>
      </c>
      <c r="F167" s="13">
        <f t="shared" si="10"/>
        <v>15000</v>
      </c>
      <c r="G167" s="13">
        <f t="shared" si="11"/>
        <v>15000</v>
      </c>
      <c r="H167" s="13">
        <f t="shared" si="12"/>
        <v>75000</v>
      </c>
      <c r="I167" s="13">
        <f t="shared" si="13"/>
        <v>45000</v>
      </c>
      <c r="J167" s="13">
        <v>150000</v>
      </c>
      <c r="K167" s="14"/>
      <c r="L167" s="32">
        <f t="shared" si="14"/>
        <v>150000</v>
      </c>
      <c r="M167" s="15">
        <v>0</v>
      </c>
      <c r="O167" s="42">
        <f>VLOOKUP($B$4:$B$269,'[1]Part D'!$A$7:$W$1615,20,FALSE)</f>
        <v>150000</v>
      </c>
    </row>
    <row r="168" spans="1:15" s="16" customFormat="1" ht="15" hidden="1" customHeight="1" x14ac:dyDescent="0.4">
      <c r="A168" s="16">
        <v>164</v>
      </c>
      <c r="B168" s="17" t="s">
        <v>474</v>
      </c>
      <c r="C168" s="12" t="s">
        <v>559</v>
      </c>
      <c r="D168" s="11" t="s">
        <v>509</v>
      </c>
      <c r="E168" s="11" t="s">
        <v>580</v>
      </c>
      <c r="F168" s="13">
        <f t="shared" si="10"/>
        <v>15000</v>
      </c>
      <c r="G168" s="13">
        <f t="shared" si="11"/>
        <v>15000</v>
      </c>
      <c r="H168" s="13">
        <f t="shared" si="12"/>
        <v>75000</v>
      </c>
      <c r="I168" s="13">
        <f t="shared" si="13"/>
        <v>45000</v>
      </c>
      <c r="J168" s="13">
        <v>150000</v>
      </c>
      <c r="K168" s="14"/>
      <c r="L168" s="32">
        <f t="shared" si="14"/>
        <v>150000</v>
      </c>
      <c r="M168" s="15">
        <v>0</v>
      </c>
      <c r="O168" s="42">
        <f>VLOOKUP($B$4:$B$269,'[1]Part D'!$A$7:$W$1615,20,FALSE)</f>
        <v>150000</v>
      </c>
    </row>
    <row r="169" spans="1:15" s="16" customFormat="1" ht="15" hidden="1" customHeight="1" x14ac:dyDescent="0.4">
      <c r="A169" s="16">
        <v>165</v>
      </c>
      <c r="B169" s="10" t="s">
        <v>271</v>
      </c>
      <c r="C169" s="12" t="s">
        <v>560</v>
      </c>
      <c r="D169" s="11" t="s">
        <v>392</v>
      </c>
      <c r="E169" s="11" t="s">
        <v>583</v>
      </c>
      <c r="F169" s="13">
        <f t="shared" si="10"/>
        <v>29913.754821196708</v>
      </c>
      <c r="G169" s="13">
        <f t="shared" si="11"/>
        <v>59913.754821196708</v>
      </c>
      <c r="H169" s="13">
        <f t="shared" si="12"/>
        <v>149568.77410598352</v>
      </c>
      <c r="I169" s="13">
        <f t="shared" si="13"/>
        <v>89741.264463590109</v>
      </c>
      <c r="J169" s="13">
        <v>329137.54821196705</v>
      </c>
      <c r="K169" s="14"/>
      <c r="L169" s="32">
        <f t="shared" si="14"/>
        <v>299137.54821196705</v>
      </c>
      <c r="M169" s="15">
        <v>30000</v>
      </c>
      <c r="O169" s="42">
        <f>VLOOKUP($B$4:$B$269,'[1]Part D'!$A$7:$W$1615,20,FALSE)</f>
        <v>803745.53</v>
      </c>
    </row>
    <row r="170" spans="1:15" s="16" customFormat="1" ht="15" hidden="1" customHeight="1" x14ac:dyDescent="0.4">
      <c r="A170" s="16">
        <v>166</v>
      </c>
      <c r="B170" s="10" t="s">
        <v>94</v>
      </c>
      <c r="C170" s="12" t="s">
        <v>572</v>
      </c>
      <c r="D170" s="11" t="s">
        <v>95</v>
      </c>
      <c r="E170" s="11" t="s">
        <v>47</v>
      </c>
      <c r="F170" s="13">
        <f t="shared" si="10"/>
        <v>33241.5072545</v>
      </c>
      <c r="G170" s="13">
        <f t="shared" si="11"/>
        <v>159241.5072545</v>
      </c>
      <c r="H170" s="13">
        <f t="shared" si="12"/>
        <v>166207.5362725</v>
      </c>
      <c r="I170" s="13">
        <f t="shared" si="13"/>
        <v>99724.521763500001</v>
      </c>
      <c r="J170" s="13">
        <v>458415.072545</v>
      </c>
      <c r="K170" s="14"/>
      <c r="L170" s="32">
        <f t="shared" si="14"/>
        <v>332415.072545</v>
      </c>
      <c r="M170" s="15">
        <v>126000</v>
      </c>
      <c r="O170" s="42">
        <f>VLOOKUP($B$4:$B$269,'[1]Part D'!$A$7:$W$1615,20,FALSE)</f>
        <v>1053337.42</v>
      </c>
    </row>
    <row r="171" spans="1:15" s="16" customFormat="1" ht="15" hidden="1" customHeight="1" x14ac:dyDescent="0.4">
      <c r="A171" s="16">
        <v>167</v>
      </c>
      <c r="B171" s="10" t="s">
        <v>272</v>
      </c>
      <c r="C171" s="12" t="s">
        <v>561</v>
      </c>
      <c r="D171" s="11" t="s">
        <v>376</v>
      </c>
      <c r="E171" s="11" t="s">
        <v>273</v>
      </c>
      <c r="F171" s="13">
        <f t="shared" si="10"/>
        <v>26116.755973183801</v>
      </c>
      <c r="G171" s="13">
        <f t="shared" si="11"/>
        <v>52116.755973183797</v>
      </c>
      <c r="H171" s="13">
        <f t="shared" si="12"/>
        <v>130583.779865919</v>
      </c>
      <c r="I171" s="13">
        <f t="shared" si="13"/>
        <v>78350.267919551392</v>
      </c>
      <c r="J171" s="13">
        <v>287167.559731838</v>
      </c>
      <c r="K171" s="14"/>
      <c r="L171" s="32">
        <f t="shared" si="14"/>
        <v>261167.559731838</v>
      </c>
      <c r="M171" s="15">
        <v>26000</v>
      </c>
      <c r="O171" s="42">
        <f>VLOOKUP($B$4:$B$269,'[1]Part D'!$A$7:$W$1615,20,FALSE)</f>
        <v>389247.4</v>
      </c>
    </row>
    <row r="172" spans="1:15" s="16" customFormat="1" ht="15" hidden="1" customHeight="1" x14ac:dyDescent="0.4">
      <c r="A172" s="16">
        <v>168</v>
      </c>
      <c r="B172" s="10" t="s">
        <v>274</v>
      </c>
      <c r="C172" s="12" t="s">
        <v>570</v>
      </c>
      <c r="D172" s="11" t="s">
        <v>339</v>
      </c>
      <c r="E172" s="11" t="s">
        <v>7</v>
      </c>
      <c r="F172" s="13">
        <f t="shared" si="10"/>
        <v>18181.8</v>
      </c>
      <c r="G172" s="13">
        <f t="shared" si="11"/>
        <v>18181.8</v>
      </c>
      <c r="H172" s="13">
        <f t="shared" si="12"/>
        <v>90909</v>
      </c>
      <c r="I172" s="13">
        <f t="shared" si="13"/>
        <v>54545.4</v>
      </c>
      <c r="J172" s="13">
        <v>181818</v>
      </c>
      <c r="K172" s="14"/>
      <c r="L172" s="32">
        <f t="shared" si="14"/>
        <v>181818</v>
      </c>
      <c r="M172" s="15">
        <v>0</v>
      </c>
      <c r="O172" s="42">
        <f>VLOOKUP($B$4:$B$269,'[1]Part D'!$A$7:$W$1615,20,FALSE)</f>
        <v>181818</v>
      </c>
    </row>
    <row r="173" spans="1:15" s="16" customFormat="1" ht="15" hidden="1" customHeight="1" x14ac:dyDescent="0.4">
      <c r="A173" s="16">
        <v>169</v>
      </c>
      <c r="B173" s="10" t="s">
        <v>475</v>
      </c>
      <c r="C173" s="12" t="s">
        <v>559</v>
      </c>
      <c r="D173" s="11" t="s">
        <v>510</v>
      </c>
      <c r="E173" s="11" t="s">
        <v>580</v>
      </c>
      <c r="F173" s="13">
        <f t="shared" si="10"/>
        <v>15000</v>
      </c>
      <c r="G173" s="13">
        <f t="shared" si="11"/>
        <v>15000</v>
      </c>
      <c r="H173" s="13">
        <f t="shared" si="12"/>
        <v>75000</v>
      </c>
      <c r="I173" s="13">
        <f t="shared" si="13"/>
        <v>45000</v>
      </c>
      <c r="J173" s="13">
        <v>150000</v>
      </c>
      <c r="K173" s="14"/>
      <c r="L173" s="32">
        <f t="shared" si="14"/>
        <v>150000</v>
      </c>
      <c r="M173" s="15">
        <v>0</v>
      </c>
      <c r="O173" s="42">
        <f>VLOOKUP($B$4:$B$269,'[1]Part D'!$A$7:$W$1615,20,FALSE)</f>
        <v>150000</v>
      </c>
    </row>
    <row r="174" spans="1:15" s="16" customFormat="1" ht="15" hidden="1" customHeight="1" x14ac:dyDescent="0.4">
      <c r="A174" s="16">
        <v>170</v>
      </c>
      <c r="B174" s="10" t="s">
        <v>476</v>
      </c>
      <c r="C174" s="12" t="s">
        <v>559</v>
      </c>
      <c r="D174" s="11" t="s">
        <v>511</v>
      </c>
      <c r="E174" s="11" t="s">
        <v>580</v>
      </c>
      <c r="F174" s="13">
        <f t="shared" si="10"/>
        <v>15000</v>
      </c>
      <c r="G174" s="13">
        <f t="shared" si="11"/>
        <v>15000</v>
      </c>
      <c r="H174" s="13">
        <f t="shared" si="12"/>
        <v>75000</v>
      </c>
      <c r="I174" s="13">
        <f t="shared" si="13"/>
        <v>45000</v>
      </c>
      <c r="J174" s="13">
        <v>150000</v>
      </c>
      <c r="K174" s="14"/>
      <c r="L174" s="32">
        <f t="shared" si="14"/>
        <v>150000</v>
      </c>
      <c r="M174" s="15">
        <v>0</v>
      </c>
      <c r="O174" s="42">
        <f>VLOOKUP($B$4:$B$269,'[1]Part D'!$A$7:$W$1615,20,FALSE)</f>
        <v>150000</v>
      </c>
    </row>
    <row r="175" spans="1:15" s="16" customFormat="1" ht="15" hidden="1" customHeight="1" x14ac:dyDescent="0.4">
      <c r="A175" s="16">
        <v>171</v>
      </c>
      <c r="B175" s="10" t="s">
        <v>275</v>
      </c>
      <c r="C175" s="12" t="s">
        <v>561</v>
      </c>
      <c r="D175" s="11" t="s">
        <v>377</v>
      </c>
      <c r="E175" s="11" t="s">
        <v>276</v>
      </c>
      <c r="F175" s="13">
        <f t="shared" si="10"/>
        <v>36478.857994218604</v>
      </c>
      <c r="G175" s="13">
        <f t="shared" si="11"/>
        <v>96478.857994218604</v>
      </c>
      <c r="H175" s="13">
        <f t="shared" si="12"/>
        <v>182394.28997109301</v>
      </c>
      <c r="I175" s="13">
        <f t="shared" si="13"/>
        <v>109436.5739826558</v>
      </c>
      <c r="J175" s="13">
        <v>424788.57994218601</v>
      </c>
      <c r="K175" s="14"/>
      <c r="L175" s="32">
        <f t="shared" si="14"/>
        <v>364788.57994218601</v>
      </c>
      <c r="M175" s="15">
        <v>60000</v>
      </c>
      <c r="O175" s="42">
        <f>VLOOKUP($B$4:$B$269,'[1]Part D'!$A$7:$W$1615,20,FALSE)</f>
        <v>1327659.1100000001</v>
      </c>
    </row>
    <row r="176" spans="1:15" s="16" customFormat="1" ht="15" hidden="1" customHeight="1" x14ac:dyDescent="0.4">
      <c r="A176" s="16">
        <v>172</v>
      </c>
      <c r="B176" s="10" t="s">
        <v>277</v>
      </c>
      <c r="C176" s="12" t="s">
        <v>577</v>
      </c>
      <c r="D176" s="11" t="s">
        <v>429</v>
      </c>
      <c r="E176" s="11" t="s">
        <v>189</v>
      </c>
      <c r="F176" s="13">
        <f t="shared" si="10"/>
        <v>24947.912</v>
      </c>
      <c r="G176" s="13">
        <f t="shared" si="11"/>
        <v>24947.912</v>
      </c>
      <c r="H176" s="13">
        <f t="shared" si="12"/>
        <v>124739.56</v>
      </c>
      <c r="I176" s="13">
        <f t="shared" si="13"/>
        <v>74843.73599999999</v>
      </c>
      <c r="J176" s="13">
        <v>249479.12</v>
      </c>
      <c r="K176" s="14"/>
      <c r="L176" s="32">
        <f t="shared" si="14"/>
        <v>249479.12</v>
      </c>
      <c r="M176" s="15">
        <v>0</v>
      </c>
      <c r="O176" s="42">
        <f>VLOOKUP($B$4:$B$269,'[1]Part D'!$A$7:$W$1615,20,FALSE)</f>
        <v>291666.78000000003</v>
      </c>
    </row>
    <row r="177" spans="1:15" s="16" customFormat="1" ht="15" hidden="1" customHeight="1" x14ac:dyDescent="0.4">
      <c r="A177" s="16">
        <v>173</v>
      </c>
      <c r="B177" s="10" t="s">
        <v>278</v>
      </c>
      <c r="C177" s="12" t="s">
        <v>560</v>
      </c>
      <c r="D177" s="11" t="s">
        <v>393</v>
      </c>
      <c r="E177" s="11" t="s">
        <v>47</v>
      </c>
      <c r="F177" s="13">
        <f t="shared" si="10"/>
        <v>33868.132828415182</v>
      </c>
      <c r="G177" s="13">
        <f t="shared" si="11"/>
        <v>193868.1328284152</v>
      </c>
      <c r="H177" s="13">
        <f t="shared" si="12"/>
        <v>169340.6641420759</v>
      </c>
      <c r="I177" s="13">
        <f t="shared" si="13"/>
        <v>101604.39848524553</v>
      </c>
      <c r="J177" s="13">
        <v>498681.32828415179</v>
      </c>
      <c r="K177" s="14"/>
      <c r="L177" s="32">
        <f t="shared" si="14"/>
        <v>338681.32828415179</v>
      </c>
      <c r="M177" s="15">
        <v>160000</v>
      </c>
      <c r="O177" s="42">
        <f>VLOOKUP($B$4:$B$269,'[1]Part D'!$A$7:$W$1615,20,FALSE)</f>
        <v>837580.43</v>
      </c>
    </row>
    <row r="178" spans="1:15" s="16" customFormat="1" ht="15" hidden="1" customHeight="1" x14ac:dyDescent="0.4">
      <c r="A178" s="16">
        <v>174</v>
      </c>
      <c r="B178" s="17" t="s">
        <v>279</v>
      </c>
      <c r="C178" s="12" t="s">
        <v>592</v>
      </c>
      <c r="D178" s="11" t="s">
        <v>351</v>
      </c>
      <c r="E178" s="11" t="s">
        <v>60</v>
      </c>
      <c r="F178" s="13">
        <f t="shared" si="10"/>
        <v>16666.7</v>
      </c>
      <c r="G178" s="13">
        <f t="shared" si="11"/>
        <v>16666.7</v>
      </c>
      <c r="H178" s="13">
        <f t="shared" si="12"/>
        <v>83333.5</v>
      </c>
      <c r="I178" s="13">
        <f t="shared" si="13"/>
        <v>50000.1</v>
      </c>
      <c r="J178" s="13">
        <v>166667</v>
      </c>
      <c r="K178" s="14"/>
      <c r="L178" s="32">
        <f t="shared" si="14"/>
        <v>166667</v>
      </c>
      <c r="M178" s="15">
        <v>0</v>
      </c>
      <c r="O178" s="42">
        <f>VLOOKUP($B$4:$B$269,'[1]Part D'!$A$7:$W$1615,20,FALSE)</f>
        <v>166667</v>
      </c>
    </row>
    <row r="179" spans="1:15" s="16" customFormat="1" ht="15" hidden="1" customHeight="1" x14ac:dyDescent="0.4">
      <c r="A179" s="16">
        <v>175</v>
      </c>
      <c r="B179" s="10" t="s">
        <v>166</v>
      </c>
      <c r="C179" s="12" t="s">
        <v>562</v>
      </c>
      <c r="D179" s="11" t="s">
        <v>167</v>
      </c>
      <c r="E179" s="11" t="s">
        <v>168</v>
      </c>
      <c r="F179" s="13">
        <f t="shared" si="10"/>
        <v>30356.597084000005</v>
      </c>
      <c r="G179" s="13">
        <f t="shared" si="11"/>
        <v>90356.597084000008</v>
      </c>
      <c r="H179" s="13">
        <f t="shared" si="12"/>
        <v>151782.98542000001</v>
      </c>
      <c r="I179" s="13">
        <f t="shared" si="13"/>
        <v>91069.79125200001</v>
      </c>
      <c r="J179" s="13">
        <v>363565.97084000002</v>
      </c>
      <c r="K179" s="14"/>
      <c r="L179" s="32">
        <f t="shared" si="14"/>
        <v>303565.97084000002</v>
      </c>
      <c r="M179" s="15">
        <v>60000</v>
      </c>
      <c r="O179" s="42">
        <f>VLOOKUP($B$4:$B$269,'[1]Part D'!$A$7:$W$1615,20,FALSE)</f>
        <v>819041.82000000007</v>
      </c>
    </row>
    <row r="180" spans="1:15" s="16" customFormat="1" ht="15" hidden="1" customHeight="1" x14ac:dyDescent="0.4">
      <c r="A180" s="16">
        <v>176</v>
      </c>
      <c r="B180" s="10" t="s">
        <v>280</v>
      </c>
      <c r="C180" s="12" t="s">
        <v>577</v>
      </c>
      <c r="D180" s="11" t="s">
        <v>430</v>
      </c>
      <c r="E180" s="11" t="s">
        <v>189</v>
      </c>
      <c r="F180" s="13">
        <f t="shared" si="10"/>
        <v>21632.400000000001</v>
      </c>
      <c r="G180" s="13">
        <f t="shared" si="11"/>
        <v>21632.400000000001</v>
      </c>
      <c r="H180" s="13">
        <f t="shared" si="12"/>
        <v>108162</v>
      </c>
      <c r="I180" s="13">
        <f t="shared" si="13"/>
        <v>64897.2</v>
      </c>
      <c r="J180" s="13">
        <v>216324</v>
      </c>
      <c r="K180" s="14"/>
      <c r="L180" s="32">
        <f t="shared" si="14"/>
        <v>216324</v>
      </c>
      <c r="M180" s="15">
        <v>0</v>
      </c>
      <c r="O180" s="42">
        <f>VLOOKUP($B$4:$B$269,'[1]Part D'!$A$7:$W$1615,20,FALSE)</f>
        <v>491037.51</v>
      </c>
    </row>
    <row r="181" spans="1:15" s="16" customFormat="1" ht="15" hidden="1" customHeight="1" x14ac:dyDescent="0.4">
      <c r="A181" s="16">
        <v>177</v>
      </c>
      <c r="B181" s="10" t="s">
        <v>281</v>
      </c>
      <c r="C181" s="12" t="s">
        <v>577</v>
      </c>
      <c r="D181" s="11" t="s">
        <v>431</v>
      </c>
      <c r="E181" s="11" t="s">
        <v>189</v>
      </c>
      <c r="F181" s="13">
        <f t="shared" si="10"/>
        <v>26275.800000000003</v>
      </c>
      <c r="G181" s="13">
        <f t="shared" si="11"/>
        <v>26275.800000000003</v>
      </c>
      <c r="H181" s="13">
        <f t="shared" si="12"/>
        <v>131379</v>
      </c>
      <c r="I181" s="13">
        <f t="shared" si="13"/>
        <v>78827.399999999994</v>
      </c>
      <c r="J181" s="13">
        <v>262758</v>
      </c>
      <c r="K181" s="14"/>
      <c r="L181" s="32">
        <f t="shared" si="14"/>
        <v>262758</v>
      </c>
      <c r="M181" s="15">
        <v>0</v>
      </c>
      <c r="O181" s="42">
        <f>VLOOKUP($B$4:$B$269,'[1]Part D'!$A$7:$W$1615,20,FALSE)</f>
        <v>300507.73</v>
      </c>
    </row>
    <row r="182" spans="1:15" s="16" customFormat="1" ht="15" hidden="1" customHeight="1" x14ac:dyDescent="0.4">
      <c r="A182" s="16">
        <v>178</v>
      </c>
      <c r="B182" s="10" t="s">
        <v>282</v>
      </c>
      <c r="C182" s="12" t="s">
        <v>561</v>
      </c>
      <c r="D182" s="11" t="s">
        <v>378</v>
      </c>
      <c r="E182" s="11" t="s">
        <v>283</v>
      </c>
      <c r="F182" s="13">
        <f t="shared" si="10"/>
        <v>26388.613499164305</v>
      </c>
      <c r="G182" s="13">
        <f t="shared" si="11"/>
        <v>56388.613499164305</v>
      </c>
      <c r="H182" s="13">
        <f t="shared" si="12"/>
        <v>131943.06749582151</v>
      </c>
      <c r="I182" s="13">
        <f t="shared" si="13"/>
        <v>79165.8404974929</v>
      </c>
      <c r="J182" s="13">
        <v>293886.13499164302</v>
      </c>
      <c r="K182" s="14"/>
      <c r="L182" s="32">
        <f t="shared" si="14"/>
        <v>263886.13499164302</v>
      </c>
      <c r="M182" s="15">
        <v>30000</v>
      </c>
      <c r="O182" s="42">
        <f>VLOOKUP($B$4:$B$269,'[1]Part D'!$A$7:$W$1615,20,FALSE)</f>
        <v>545088.47</v>
      </c>
    </row>
    <row r="183" spans="1:15" s="16" customFormat="1" ht="15" hidden="1" customHeight="1" x14ac:dyDescent="0.4">
      <c r="A183" s="16">
        <v>179</v>
      </c>
      <c r="B183" s="10" t="s">
        <v>477</v>
      </c>
      <c r="C183" s="12" t="s">
        <v>559</v>
      </c>
      <c r="D183" s="11" t="s">
        <v>512</v>
      </c>
      <c r="E183" s="11" t="s">
        <v>580</v>
      </c>
      <c r="F183" s="13">
        <f t="shared" si="10"/>
        <v>15000</v>
      </c>
      <c r="G183" s="13">
        <f t="shared" si="11"/>
        <v>15000</v>
      </c>
      <c r="H183" s="13">
        <f t="shared" si="12"/>
        <v>75000</v>
      </c>
      <c r="I183" s="13">
        <f t="shared" si="13"/>
        <v>45000</v>
      </c>
      <c r="J183" s="13">
        <v>150000</v>
      </c>
      <c r="K183" s="14"/>
      <c r="L183" s="32">
        <f t="shared" si="14"/>
        <v>150000</v>
      </c>
      <c r="M183" s="15">
        <v>0</v>
      </c>
      <c r="O183" s="42">
        <f>VLOOKUP($B$4:$B$269,'[1]Part D'!$A$7:$W$1615,20,FALSE)</f>
        <v>150000</v>
      </c>
    </row>
    <row r="184" spans="1:15" s="16" customFormat="1" ht="15" hidden="1" customHeight="1" x14ac:dyDescent="0.4">
      <c r="A184" s="16">
        <v>180</v>
      </c>
      <c r="B184" s="10" t="s">
        <v>284</v>
      </c>
      <c r="C184" s="12" t="s">
        <v>561</v>
      </c>
      <c r="D184" s="11" t="s">
        <v>379</v>
      </c>
      <c r="E184" s="11" t="s">
        <v>37</v>
      </c>
      <c r="F184" s="13">
        <f t="shared" si="10"/>
        <v>36875.544833196902</v>
      </c>
      <c r="G184" s="13">
        <f t="shared" si="11"/>
        <v>101875.54483319691</v>
      </c>
      <c r="H184" s="13">
        <f t="shared" si="12"/>
        <v>184377.72416598452</v>
      </c>
      <c r="I184" s="13">
        <f t="shared" si="13"/>
        <v>110626.63449959071</v>
      </c>
      <c r="J184" s="13">
        <v>433755.44833196903</v>
      </c>
      <c r="K184" s="14"/>
      <c r="L184" s="32">
        <f t="shared" si="14"/>
        <v>368755.44833196903</v>
      </c>
      <c r="M184" s="15">
        <v>65000</v>
      </c>
      <c r="O184" s="42">
        <f>VLOOKUP($B$4:$B$269,'[1]Part D'!$A$7:$W$1615,20,FALSE)</f>
        <v>1110780.06</v>
      </c>
    </row>
    <row r="185" spans="1:15" s="16" customFormat="1" ht="15" hidden="1" customHeight="1" x14ac:dyDescent="0.4">
      <c r="A185" s="16">
        <v>181</v>
      </c>
      <c r="B185" s="10" t="s">
        <v>285</v>
      </c>
      <c r="C185" s="12" t="s">
        <v>577</v>
      </c>
      <c r="D185" s="11" t="s">
        <v>432</v>
      </c>
      <c r="E185" s="11" t="s">
        <v>189</v>
      </c>
      <c r="F185" s="13">
        <f t="shared" si="10"/>
        <v>37773.951549999998</v>
      </c>
      <c r="G185" s="13">
        <f t="shared" si="11"/>
        <v>37773.951549999998</v>
      </c>
      <c r="H185" s="13">
        <f t="shared" si="12"/>
        <v>188869.75774999999</v>
      </c>
      <c r="I185" s="13">
        <f t="shared" si="13"/>
        <v>113321.85464999999</v>
      </c>
      <c r="J185" s="13">
        <v>377739.51549999998</v>
      </c>
      <c r="K185" s="14"/>
      <c r="L185" s="32">
        <f t="shared" si="14"/>
        <v>377739.51549999998</v>
      </c>
      <c r="M185" s="15">
        <v>0</v>
      </c>
      <c r="O185" s="42">
        <f>VLOOKUP($B$4:$B$269,'[1]Part D'!$A$7:$W$1615,20,FALSE)</f>
        <v>861166.75</v>
      </c>
    </row>
    <row r="186" spans="1:15" s="16" customFormat="1" ht="15" hidden="1" customHeight="1" x14ac:dyDescent="0.4">
      <c r="A186" s="16">
        <v>182</v>
      </c>
      <c r="B186" s="10" t="s">
        <v>169</v>
      </c>
      <c r="C186" s="12" t="s">
        <v>620</v>
      </c>
      <c r="D186" s="11" t="s">
        <v>170</v>
      </c>
      <c r="E186" s="11" t="s">
        <v>105</v>
      </c>
      <c r="F186" s="13">
        <f t="shared" si="10"/>
        <v>6695.1</v>
      </c>
      <c r="G186" s="13">
        <f t="shared" si="11"/>
        <v>66695.100000000006</v>
      </c>
      <c r="H186" s="13">
        <f t="shared" si="12"/>
        <v>33475.5</v>
      </c>
      <c r="I186" s="13">
        <f t="shared" si="13"/>
        <v>20085.3</v>
      </c>
      <c r="J186" s="13">
        <v>126951</v>
      </c>
      <c r="K186" s="14"/>
      <c r="L186" s="32">
        <f t="shared" si="14"/>
        <v>66951</v>
      </c>
      <c r="M186" s="15">
        <v>60000</v>
      </c>
      <c r="O186" s="42">
        <f>VLOOKUP($B$4:$B$269,'[1]Part D'!$A$7:$W$1615,20,FALSE)</f>
        <v>1385334.3499999999</v>
      </c>
    </row>
    <row r="187" spans="1:15" s="16" customFormat="1" ht="15" hidden="1" customHeight="1" x14ac:dyDescent="0.4">
      <c r="A187" s="16">
        <v>183</v>
      </c>
      <c r="B187" s="10" t="s">
        <v>67</v>
      </c>
      <c r="C187" s="12" t="s">
        <v>562</v>
      </c>
      <c r="D187" s="11" t="s">
        <v>68</v>
      </c>
      <c r="E187" s="11" t="s">
        <v>273</v>
      </c>
      <c r="F187" s="13">
        <f t="shared" si="10"/>
        <v>47445.637041700007</v>
      </c>
      <c r="G187" s="13">
        <f t="shared" si="11"/>
        <v>67445.637041700014</v>
      </c>
      <c r="H187" s="13">
        <f t="shared" si="12"/>
        <v>237228.18520850001</v>
      </c>
      <c r="I187" s="13">
        <f t="shared" si="13"/>
        <v>142336.91112510001</v>
      </c>
      <c r="J187" s="13">
        <v>494456.37041700003</v>
      </c>
      <c r="K187" s="14"/>
      <c r="L187" s="32">
        <f t="shared" si="14"/>
        <v>474456.37041700003</v>
      </c>
      <c r="M187" s="15">
        <v>20000</v>
      </c>
      <c r="O187" s="42">
        <f>VLOOKUP($B$4:$B$269,'[1]Part D'!$A$7:$W$1615,20,FALSE)</f>
        <v>998130.15</v>
      </c>
    </row>
    <row r="188" spans="1:15" s="16" customFormat="1" ht="15" hidden="1" customHeight="1" x14ac:dyDescent="0.4">
      <c r="A188" s="16">
        <v>184</v>
      </c>
      <c r="B188" s="10" t="s">
        <v>286</v>
      </c>
      <c r="C188" s="12" t="s">
        <v>570</v>
      </c>
      <c r="D188" s="11" t="s">
        <v>340</v>
      </c>
      <c r="E188" s="11" t="s">
        <v>194</v>
      </c>
      <c r="F188" s="13">
        <f t="shared" si="10"/>
        <v>18181.8</v>
      </c>
      <c r="G188" s="13">
        <f t="shared" si="11"/>
        <v>18181.8</v>
      </c>
      <c r="H188" s="13">
        <f t="shared" si="12"/>
        <v>90909</v>
      </c>
      <c r="I188" s="13">
        <f t="shared" si="13"/>
        <v>54545.4</v>
      </c>
      <c r="J188" s="13">
        <v>181818</v>
      </c>
      <c r="K188" s="14"/>
      <c r="L188" s="32">
        <f t="shared" si="14"/>
        <v>181818</v>
      </c>
      <c r="M188" s="15">
        <v>0</v>
      </c>
      <c r="O188" s="42">
        <f>VLOOKUP($B$4:$B$269,'[1]Part D'!$A$7:$W$1615,20,FALSE)</f>
        <v>181818</v>
      </c>
    </row>
    <row r="189" spans="1:15" s="16" customFormat="1" ht="15" hidden="1" customHeight="1" x14ac:dyDescent="0.4">
      <c r="A189" s="16">
        <v>185</v>
      </c>
      <c r="B189" s="10" t="s">
        <v>119</v>
      </c>
      <c r="C189" s="12" t="s">
        <v>562</v>
      </c>
      <c r="D189" s="11" t="s">
        <v>120</v>
      </c>
      <c r="E189" s="11" t="s">
        <v>47</v>
      </c>
      <c r="F189" s="13">
        <f t="shared" si="10"/>
        <v>35192.521668219997</v>
      </c>
      <c r="G189" s="13">
        <f t="shared" si="11"/>
        <v>115192.52166822</v>
      </c>
      <c r="H189" s="13">
        <f t="shared" si="12"/>
        <v>175962.60834109999</v>
      </c>
      <c r="I189" s="13">
        <f t="shared" si="13"/>
        <v>105577.56500465999</v>
      </c>
      <c r="J189" s="13">
        <v>431925.21668219997</v>
      </c>
      <c r="K189" s="14"/>
      <c r="L189" s="32">
        <f t="shared" si="14"/>
        <v>351925.21668219997</v>
      </c>
      <c r="M189" s="15">
        <v>80000</v>
      </c>
      <c r="O189" s="42">
        <f>VLOOKUP($B$4:$B$269,'[1]Part D'!$A$7:$W$1615,20,FALSE)</f>
        <v>468466.52</v>
      </c>
    </row>
    <row r="190" spans="1:15" s="16" customFormat="1" ht="15" hidden="1" customHeight="1" x14ac:dyDescent="0.4">
      <c r="A190" s="16">
        <v>186</v>
      </c>
      <c r="B190" s="10" t="s">
        <v>287</v>
      </c>
      <c r="C190" s="12" t="s">
        <v>577</v>
      </c>
      <c r="D190" s="11" t="s">
        <v>433</v>
      </c>
      <c r="E190" s="11" t="s">
        <v>194</v>
      </c>
      <c r="F190" s="13">
        <f t="shared" si="10"/>
        <v>35416.9501475</v>
      </c>
      <c r="G190" s="13">
        <f t="shared" si="11"/>
        <v>35416.9501475</v>
      </c>
      <c r="H190" s="13">
        <f t="shared" si="12"/>
        <v>177084.7507375</v>
      </c>
      <c r="I190" s="13">
        <f t="shared" si="13"/>
        <v>106250.8504425</v>
      </c>
      <c r="J190" s="13">
        <v>354169.501475</v>
      </c>
      <c r="K190" s="14"/>
      <c r="L190" s="32">
        <f t="shared" si="14"/>
        <v>354169.501475</v>
      </c>
      <c r="M190" s="15">
        <v>0</v>
      </c>
      <c r="O190" s="42">
        <f>VLOOKUP($B$4:$B$269,'[1]Part D'!$A$7:$W$1615,20,FALSE)</f>
        <v>639034.46</v>
      </c>
    </row>
    <row r="191" spans="1:15" s="16" customFormat="1" ht="15" hidden="1" customHeight="1" x14ac:dyDescent="0.4">
      <c r="A191" s="16">
        <v>187</v>
      </c>
      <c r="B191" s="10" t="s">
        <v>288</v>
      </c>
      <c r="C191" s="12" t="s">
        <v>561</v>
      </c>
      <c r="D191" s="11" t="s">
        <v>552</v>
      </c>
      <c r="E191" s="11" t="s">
        <v>179</v>
      </c>
      <c r="F191" s="13">
        <f t="shared" si="10"/>
        <v>18596.900000000001</v>
      </c>
      <c r="G191" s="13">
        <f t="shared" si="11"/>
        <v>60596.9</v>
      </c>
      <c r="H191" s="13">
        <f t="shared" si="12"/>
        <v>92984.5</v>
      </c>
      <c r="I191" s="13">
        <f t="shared" si="13"/>
        <v>55790.7</v>
      </c>
      <c r="J191" s="13">
        <v>227969</v>
      </c>
      <c r="K191" s="14"/>
      <c r="L191" s="32">
        <f t="shared" si="14"/>
        <v>185969</v>
      </c>
      <c r="M191" s="15">
        <v>42000</v>
      </c>
      <c r="O191" s="42">
        <f>VLOOKUP($B$4:$B$269,'[1]Part D'!$A$7:$W$1615,20,FALSE)</f>
        <v>905902.36</v>
      </c>
    </row>
    <row r="192" spans="1:15" s="16" customFormat="1" ht="15" hidden="1" customHeight="1" x14ac:dyDescent="0.4">
      <c r="A192" s="16">
        <v>188</v>
      </c>
      <c r="B192" s="10" t="s">
        <v>289</v>
      </c>
      <c r="C192" s="12" t="s">
        <v>561</v>
      </c>
      <c r="D192" s="11" t="s">
        <v>553</v>
      </c>
      <c r="E192" s="11" t="s">
        <v>179</v>
      </c>
      <c r="F192" s="13">
        <f t="shared" si="10"/>
        <v>18596.900000000001</v>
      </c>
      <c r="G192" s="13">
        <f t="shared" si="11"/>
        <v>60596.9</v>
      </c>
      <c r="H192" s="13">
        <f t="shared" si="12"/>
        <v>92984.5</v>
      </c>
      <c r="I192" s="13">
        <f t="shared" si="13"/>
        <v>55790.7</v>
      </c>
      <c r="J192" s="13">
        <v>227969</v>
      </c>
      <c r="K192" s="14"/>
      <c r="L192" s="32">
        <f t="shared" si="14"/>
        <v>185969</v>
      </c>
      <c r="M192" s="15">
        <v>42000</v>
      </c>
      <c r="O192" s="42">
        <f>VLOOKUP($B$4:$B$269,'[1]Part D'!$A$7:$W$1615,20,FALSE)</f>
        <v>227969</v>
      </c>
    </row>
    <row r="193" spans="1:15" s="16" customFormat="1" ht="15" hidden="1" customHeight="1" x14ac:dyDescent="0.4">
      <c r="A193" s="16">
        <v>189</v>
      </c>
      <c r="B193" s="10" t="s">
        <v>290</v>
      </c>
      <c r="C193" s="12" t="s">
        <v>561</v>
      </c>
      <c r="D193" s="11" t="s">
        <v>554</v>
      </c>
      <c r="E193" s="11" t="s">
        <v>581</v>
      </c>
      <c r="F193" s="13">
        <f t="shared" si="10"/>
        <v>27470.5673796708</v>
      </c>
      <c r="G193" s="13">
        <f t="shared" si="11"/>
        <v>72470.5673796708</v>
      </c>
      <c r="H193" s="13">
        <f t="shared" si="12"/>
        <v>137352.836898354</v>
      </c>
      <c r="I193" s="13">
        <f t="shared" si="13"/>
        <v>82411.702139012399</v>
      </c>
      <c r="J193" s="13">
        <v>319705.673796708</v>
      </c>
      <c r="K193" s="14"/>
      <c r="L193" s="32">
        <f t="shared" si="14"/>
        <v>274705.673796708</v>
      </c>
      <c r="M193" s="15">
        <v>45000</v>
      </c>
      <c r="O193" s="42">
        <f>VLOOKUP($B$4:$B$269,'[1]Part D'!$A$7:$W$1615,20,FALSE)</f>
        <v>319705.68</v>
      </c>
    </row>
    <row r="194" spans="1:15" s="16" customFormat="1" ht="15" hidden="1" customHeight="1" x14ac:dyDescent="0.4">
      <c r="A194" s="16">
        <v>190</v>
      </c>
      <c r="B194" s="10" t="s">
        <v>128</v>
      </c>
      <c r="C194" s="12" t="s">
        <v>562</v>
      </c>
      <c r="D194" s="11" t="s">
        <v>129</v>
      </c>
      <c r="E194" s="11" t="s">
        <v>130</v>
      </c>
      <c r="F194" s="13">
        <f t="shared" si="10"/>
        <v>32908.893157999999</v>
      </c>
      <c r="G194" s="13">
        <f t="shared" si="11"/>
        <v>115908.89315799999</v>
      </c>
      <c r="H194" s="13">
        <f t="shared" si="12"/>
        <v>164544.46578999999</v>
      </c>
      <c r="I194" s="13">
        <f t="shared" si="13"/>
        <v>98726.67947399999</v>
      </c>
      <c r="J194" s="13">
        <v>412088.93157999997</v>
      </c>
      <c r="K194" s="14"/>
      <c r="L194" s="32">
        <f t="shared" si="14"/>
        <v>329088.93157999997</v>
      </c>
      <c r="M194" s="15">
        <v>83000</v>
      </c>
      <c r="O194" s="42">
        <f>VLOOKUP($B$4:$B$269,'[1]Part D'!$A$7:$W$1615,20,FALSE)</f>
        <v>807543.04</v>
      </c>
    </row>
    <row r="195" spans="1:15" s="16" customFormat="1" ht="15" customHeight="1" x14ac:dyDescent="0.4">
      <c r="A195" s="16">
        <v>191</v>
      </c>
      <c r="B195" s="19" t="s">
        <v>606</v>
      </c>
      <c r="C195" s="20" t="s">
        <v>617</v>
      </c>
      <c r="D195" s="20" t="s">
        <v>615</v>
      </c>
      <c r="E195" s="20" t="s">
        <v>618</v>
      </c>
      <c r="F195" s="13">
        <f t="shared" si="10"/>
        <v>14038.5</v>
      </c>
      <c r="G195" s="13">
        <f t="shared" si="11"/>
        <v>14038.5</v>
      </c>
      <c r="H195" s="13">
        <f t="shared" si="12"/>
        <v>70192.5</v>
      </c>
      <c r="I195" s="13">
        <f t="shared" si="13"/>
        <v>42115.5</v>
      </c>
      <c r="J195" s="13">
        <v>140385</v>
      </c>
      <c r="K195" s="14"/>
      <c r="L195" s="32">
        <f t="shared" si="14"/>
        <v>140385</v>
      </c>
      <c r="M195" s="15">
        <v>0</v>
      </c>
      <c r="O195" s="42">
        <f>VLOOKUP($B$4:$B$269,'[1]Part D'!$A$7:$W$1615,20,FALSE)</f>
        <v>0</v>
      </c>
    </row>
    <row r="196" spans="1:15" s="16" customFormat="1" ht="15" hidden="1" customHeight="1" x14ac:dyDescent="0.4">
      <c r="A196" s="16">
        <v>192</v>
      </c>
      <c r="B196" s="10" t="s">
        <v>291</v>
      </c>
      <c r="C196" s="12" t="s">
        <v>561</v>
      </c>
      <c r="D196" s="11" t="s">
        <v>380</v>
      </c>
      <c r="E196" s="11" t="s">
        <v>130</v>
      </c>
      <c r="F196" s="13">
        <f t="shared" si="10"/>
        <v>29118.706733739255</v>
      </c>
      <c r="G196" s="13">
        <f t="shared" si="11"/>
        <v>29118.706733739255</v>
      </c>
      <c r="H196" s="13">
        <f t="shared" si="12"/>
        <v>145593.53366869627</v>
      </c>
      <c r="I196" s="13">
        <f t="shared" si="13"/>
        <v>87356.120201217753</v>
      </c>
      <c r="J196" s="13">
        <v>291187.06733739254</v>
      </c>
      <c r="K196" s="14"/>
      <c r="L196" s="32">
        <f t="shared" si="14"/>
        <v>291187.06733739254</v>
      </c>
      <c r="M196" s="15">
        <v>0</v>
      </c>
      <c r="O196" s="42">
        <f>VLOOKUP($B$4:$B$269,'[1]Part D'!$A$7:$W$1615,20,FALSE)</f>
        <v>708846.41</v>
      </c>
    </row>
    <row r="197" spans="1:15" s="16" customFormat="1" ht="15" hidden="1" customHeight="1" x14ac:dyDescent="0.4">
      <c r="A197" s="16">
        <v>193</v>
      </c>
      <c r="B197" s="10" t="s">
        <v>131</v>
      </c>
      <c r="C197" s="12" t="s">
        <v>562</v>
      </c>
      <c r="D197" s="11" t="s">
        <v>132</v>
      </c>
      <c r="E197" s="11" t="s">
        <v>130</v>
      </c>
      <c r="F197" s="13">
        <f t="shared" si="10"/>
        <v>32615.9</v>
      </c>
      <c r="G197" s="13">
        <f t="shared" si="11"/>
        <v>115615.9</v>
      </c>
      <c r="H197" s="13">
        <f t="shared" si="12"/>
        <v>163079.5</v>
      </c>
      <c r="I197" s="13">
        <f t="shared" si="13"/>
        <v>97847.7</v>
      </c>
      <c r="J197" s="13">
        <v>409159</v>
      </c>
      <c r="K197" s="14"/>
      <c r="L197" s="32">
        <f t="shared" si="14"/>
        <v>326159</v>
      </c>
      <c r="M197" s="15">
        <v>83000</v>
      </c>
      <c r="O197" s="42">
        <f>VLOOKUP($B$4:$B$269,'[1]Part D'!$A$7:$W$1615,20,FALSE)</f>
        <v>1045321.9199999999</v>
      </c>
    </row>
    <row r="198" spans="1:15" s="16" customFormat="1" ht="15" hidden="1" customHeight="1" x14ac:dyDescent="0.4">
      <c r="A198" s="16">
        <v>194</v>
      </c>
      <c r="B198" s="10" t="s">
        <v>292</v>
      </c>
      <c r="C198" s="12" t="s">
        <v>570</v>
      </c>
      <c r="D198" s="11" t="s">
        <v>341</v>
      </c>
      <c r="E198" s="11" t="s">
        <v>283</v>
      </c>
      <c r="F198" s="13">
        <f t="shared" ref="F198:F259" si="15">L198*$F$3</f>
        <v>18181.8</v>
      </c>
      <c r="G198" s="13">
        <f t="shared" ref="G198:G259" si="16">F198+M198</f>
        <v>18181.8</v>
      </c>
      <c r="H198" s="13">
        <f t="shared" ref="H198:H259" si="17">L198*$H$3</f>
        <v>90909</v>
      </c>
      <c r="I198" s="13">
        <f t="shared" ref="I198:I259" si="18">L198*$I$3</f>
        <v>54545.4</v>
      </c>
      <c r="J198" s="13">
        <v>181818</v>
      </c>
      <c r="K198" s="14"/>
      <c r="L198" s="32">
        <f t="shared" ref="L198:L259" si="19">J198-M198</f>
        <v>181818</v>
      </c>
      <c r="M198" s="15">
        <v>0</v>
      </c>
      <c r="O198" s="42">
        <f>VLOOKUP($B$4:$B$269,'[1]Part D'!$A$7:$W$1615,20,FALSE)</f>
        <v>181818</v>
      </c>
    </row>
    <row r="199" spans="1:15" s="16" customFormat="1" ht="15" hidden="1" customHeight="1" x14ac:dyDescent="0.4">
      <c r="A199" s="16">
        <v>195</v>
      </c>
      <c r="B199" s="10" t="s">
        <v>293</v>
      </c>
      <c r="C199" s="12" t="s">
        <v>577</v>
      </c>
      <c r="D199" s="11" t="s">
        <v>434</v>
      </c>
      <c r="E199" s="11" t="s">
        <v>189</v>
      </c>
      <c r="F199" s="13">
        <f t="shared" si="15"/>
        <v>37312.010520000003</v>
      </c>
      <c r="G199" s="13">
        <f t="shared" si="16"/>
        <v>37312.010520000003</v>
      </c>
      <c r="H199" s="13">
        <f t="shared" si="17"/>
        <v>186560.0526</v>
      </c>
      <c r="I199" s="13">
        <f t="shared" si="18"/>
        <v>111936.03155999999</v>
      </c>
      <c r="J199" s="13">
        <v>373120.10519999999</v>
      </c>
      <c r="K199" s="14"/>
      <c r="L199" s="32">
        <f t="shared" si="19"/>
        <v>373120.10519999999</v>
      </c>
      <c r="M199" s="15">
        <v>0</v>
      </c>
      <c r="O199" s="42">
        <f>VLOOKUP($B$4:$B$269,'[1]Part D'!$A$7:$W$1615,20,FALSE)</f>
        <v>448640.91000000003</v>
      </c>
    </row>
    <row r="200" spans="1:15" s="16" customFormat="1" ht="15" hidden="1" customHeight="1" x14ac:dyDescent="0.4">
      <c r="A200" s="16">
        <v>196</v>
      </c>
      <c r="B200" s="10" t="s">
        <v>294</v>
      </c>
      <c r="C200" s="12" t="s">
        <v>577</v>
      </c>
      <c r="D200" s="11" t="s">
        <v>435</v>
      </c>
      <c r="E200" s="11" t="s">
        <v>189</v>
      </c>
      <c r="F200" s="13">
        <f t="shared" si="15"/>
        <v>37140.810519999999</v>
      </c>
      <c r="G200" s="13">
        <f t="shared" si="16"/>
        <v>37140.810519999999</v>
      </c>
      <c r="H200" s="13">
        <f t="shared" si="17"/>
        <v>185704.0526</v>
      </c>
      <c r="I200" s="13">
        <f t="shared" si="18"/>
        <v>111422.43156</v>
      </c>
      <c r="J200" s="13">
        <v>371408.10519999999</v>
      </c>
      <c r="K200" s="14"/>
      <c r="L200" s="32">
        <f t="shared" si="19"/>
        <v>371408.10519999999</v>
      </c>
      <c r="M200" s="15">
        <v>0</v>
      </c>
      <c r="O200" s="42">
        <f>VLOOKUP($B$4:$B$269,'[1]Part D'!$A$7:$W$1615,20,FALSE)</f>
        <v>1229728.47</v>
      </c>
    </row>
    <row r="201" spans="1:15" s="16" customFormat="1" ht="15" hidden="1" customHeight="1" x14ac:dyDescent="0.4">
      <c r="A201" s="16">
        <v>197</v>
      </c>
      <c r="B201" s="10" t="s">
        <v>295</v>
      </c>
      <c r="C201" s="12" t="s">
        <v>577</v>
      </c>
      <c r="D201" s="11" t="s">
        <v>436</v>
      </c>
      <c r="E201" s="11" t="s">
        <v>215</v>
      </c>
      <c r="F201" s="13">
        <f t="shared" si="15"/>
        <v>36273.398910000004</v>
      </c>
      <c r="G201" s="13">
        <f t="shared" si="16"/>
        <v>36273.398910000004</v>
      </c>
      <c r="H201" s="13">
        <f t="shared" si="17"/>
        <v>181366.99455</v>
      </c>
      <c r="I201" s="13">
        <f t="shared" si="18"/>
        <v>108820.19673</v>
      </c>
      <c r="J201" s="13">
        <v>362733.98910000001</v>
      </c>
      <c r="K201" s="14"/>
      <c r="L201" s="32">
        <f t="shared" si="19"/>
        <v>362733.98910000001</v>
      </c>
      <c r="M201" s="15">
        <v>0</v>
      </c>
      <c r="O201" s="42">
        <f>VLOOKUP($B$4:$B$269,'[1]Part D'!$A$7:$W$1615,20,FALSE)</f>
        <v>1482921.2999999998</v>
      </c>
    </row>
    <row r="202" spans="1:15" s="16" customFormat="1" ht="15" hidden="1" customHeight="1" x14ac:dyDescent="0.4">
      <c r="A202" s="16">
        <v>198</v>
      </c>
      <c r="B202" s="17" t="s">
        <v>296</v>
      </c>
      <c r="C202" s="12" t="s">
        <v>592</v>
      </c>
      <c r="D202" s="11" t="s">
        <v>352</v>
      </c>
      <c r="E202" s="11" t="s">
        <v>283</v>
      </c>
      <c r="F202" s="13">
        <f t="shared" si="15"/>
        <v>8333.35</v>
      </c>
      <c r="G202" s="13">
        <f t="shared" si="16"/>
        <v>8333.35</v>
      </c>
      <c r="H202" s="13">
        <f t="shared" si="17"/>
        <v>41666.75</v>
      </c>
      <c r="I202" s="13">
        <f t="shared" si="18"/>
        <v>25000.05</v>
      </c>
      <c r="J202" s="13">
        <v>83333.5</v>
      </c>
      <c r="K202" s="14"/>
      <c r="L202" s="32">
        <f t="shared" si="19"/>
        <v>83333.5</v>
      </c>
      <c r="M202" s="15">
        <v>0</v>
      </c>
      <c r="O202" s="42">
        <f>VLOOKUP($B$4:$B$269,'[1]Part D'!$A$7:$W$1615,20,FALSE)</f>
        <v>338022.16</v>
      </c>
    </row>
    <row r="203" spans="1:15" s="16" customFormat="1" ht="15" hidden="1" customHeight="1" x14ac:dyDescent="0.4">
      <c r="A203" s="16">
        <v>199</v>
      </c>
      <c r="B203" s="17" t="s">
        <v>297</v>
      </c>
      <c r="C203" s="12" t="s">
        <v>592</v>
      </c>
      <c r="D203" s="11" t="s">
        <v>595</v>
      </c>
      <c r="E203" s="11" t="s">
        <v>283</v>
      </c>
      <c r="F203" s="13">
        <f t="shared" si="15"/>
        <v>8333.35</v>
      </c>
      <c r="G203" s="13">
        <f t="shared" si="16"/>
        <v>8333.35</v>
      </c>
      <c r="H203" s="13">
        <f t="shared" si="17"/>
        <v>41666.75</v>
      </c>
      <c r="I203" s="13">
        <f t="shared" si="18"/>
        <v>25000.05</v>
      </c>
      <c r="J203" s="13">
        <v>83333.5</v>
      </c>
      <c r="K203" s="14"/>
      <c r="L203" s="32">
        <f t="shared" si="19"/>
        <v>83333.5</v>
      </c>
      <c r="M203" s="15">
        <v>0</v>
      </c>
      <c r="O203" s="42">
        <f>VLOOKUP($B$4:$B$269,'[1]Part D'!$A$7:$W$1615,20,FALSE)</f>
        <v>844544.72</v>
      </c>
    </row>
    <row r="204" spans="1:15" s="16" customFormat="1" ht="15" hidden="1" customHeight="1" x14ac:dyDescent="0.4">
      <c r="A204" s="16">
        <v>200</v>
      </c>
      <c r="B204" s="10" t="s">
        <v>298</v>
      </c>
      <c r="C204" s="12" t="s">
        <v>561</v>
      </c>
      <c r="D204" s="11" t="s">
        <v>381</v>
      </c>
      <c r="E204" s="11" t="s">
        <v>579</v>
      </c>
      <c r="F204" s="13">
        <f t="shared" si="15"/>
        <v>32663.828704069183</v>
      </c>
      <c r="G204" s="13">
        <f t="shared" si="16"/>
        <v>127663.82870406918</v>
      </c>
      <c r="H204" s="13">
        <f t="shared" si="17"/>
        <v>163319.14352034591</v>
      </c>
      <c r="I204" s="13">
        <f t="shared" si="18"/>
        <v>97991.486112207538</v>
      </c>
      <c r="J204" s="13">
        <v>421638.28704069182</v>
      </c>
      <c r="K204" s="14"/>
      <c r="L204" s="32">
        <f t="shared" si="19"/>
        <v>326638.28704069182</v>
      </c>
      <c r="M204" s="15">
        <v>95000</v>
      </c>
      <c r="O204" s="42">
        <f>VLOOKUP($B$4:$B$269,'[1]Part D'!$A$7:$W$1615,20,FALSE)</f>
        <v>2066135.8300000003</v>
      </c>
    </row>
    <row r="205" spans="1:15" s="16" customFormat="1" ht="15" hidden="1" customHeight="1" x14ac:dyDescent="0.4">
      <c r="A205" s="16">
        <v>201</v>
      </c>
      <c r="B205" s="10" t="s">
        <v>574</v>
      </c>
      <c r="C205" s="12" t="s">
        <v>563</v>
      </c>
      <c r="D205" s="11" t="s">
        <v>499</v>
      </c>
      <c r="E205" s="11" t="s">
        <v>579</v>
      </c>
      <c r="F205" s="13">
        <f t="shared" si="15"/>
        <v>12772.2</v>
      </c>
      <c r="G205" s="13">
        <f t="shared" si="16"/>
        <v>12772.2</v>
      </c>
      <c r="H205" s="13">
        <f t="shared" si="17"/>
        <v>63861</v>
      </c>
      <c r="I205" s="13">
        <f t="shared" si="18"/>
        <v>38316.6</v>
      </c>
      <c r="J205" s="13">
        <v>127722</v>
      </c>
      <c r="K205" s="14"/>
      <c r="L205" s="32">
        <f t="shared" si="19"/>
        <v>127722</v>
      </c>
      <c r="M205" s="15">
        <v>0</v>
      </c>
      <c r="O205" s="42">
        <f>VLOOKUP($B$4:$B$269,'[1]Part D'!$A$7:$W$1615,20,FALSE)</f>
        <v>127722</v>
      </c>
    </row>
    <row r="206" spans="1:15" s="16" customFormat="1" ht="15" hidden="1" customHeight="1" x14ac:dyDescent="0.4">
      <c r="A206" s="16">
        <v>202</v>
      </c>
      <c r="B206" s="17" t="s">
        <v>299</v>
      </c>
      <c r="C206" s="12" t="s">
        <v>593</v>
      </c>
      <c r="D206" s="11" t="s">
        <v>353</v>
      </c>
      <c r="E206" s="11" t="s">
        <v>152</v>
      </c>
      <c r="F206" s="13">
        <f t="shared" si="15"/>
        <v>16666.7</v>
      </c>
      <c r="G206" s="13">
        <f t="shared" si="16"/>
        <v>16666.7</v>
      </c>
      <c r="H206" s="13">
        <f t="shared" si="17"/>
        <v>83333.5</v>
      </c>
      <c r="I206" s="13">
        <f t="shared" si="18"/>
        <v>50000.1</v>
      </c>
      <c r="J206" s="13">
        <v>166667</v>
      </c>
      <c r="K206" s="14"/>
      <c r="L206" s="32">
        <f t="shared" si="19"/>
        <v>166667</v>
      </c>
      <c r="M206" s="15">
        <v>0</v>
      </c>
      <c r="O206" s="42">
        <f>VLOOKUP($B$4:$B$269,'[1]Part D'!$A$7:$W$1615,20,FALSE)</f>
        <v>323561.92</v>
      </c>
    </row>
    <row r="207" spans="1:15" s="16" customFormat="1" ht="15" hidden="1" customHeight="1" x14ac:dyDescent="0.4">
      <c r="A207" s="16">
        <v>203</v>
      </c>
      <c r="B207" s="10" t="s">
        <v>300</v>
      </c>
      <c r="C207" s="12" t="s">
        <v>577</v>
      </c>
      <c r="D207" s="11" t="s">
        <v>437</v>
      </c>
      <c r="E207" s="11" t="s">
        <v>189</v>
      </c>
      <c r="F207" s="13">
        <f t="shared" si="15"/>
        <v>35110.869621999998</v>
      </c>
      <c r="G207" s="13">
        <f t="shared" si="16"/>
        <v>35110.869621999998</v>
      </c>
      <c r="H207" s="13">
        <f t="shared" si="17"/>
        <v>175554.34810999999</v>
      </c>
      <c r="I207" s="13">
        <f t="shared" si="18"/>
        <v>105332.608866</v>
      </c>
      <c r="J207" s="13">
        <v>351108.69621999998</v>
      </c>
      <c r="K207" s="14"/>
      <c r="L207" s="32">
        <f t="shared" si="19"/>
        <v>351108.69621999998</v>
      </c>
      <c r="M207" s="15">
        <v>0</v>
      </c>
      <c r="O207" s="42">
        <f>VLOOKUP($B$4:$B$269,'[1]Part D'!$A$7:$W$1615,20,FALSE)</f>
        <v>485415.31</v>
      </c>
    </row>
    <row r="208" spans="1:15" s="16" customFormat="1" ht="15" hidden="1" customHeight="1" x14ac:dyDescent="0.4">
      <c r="A208" s="16">
        <v>204</v>
      </c>
      <c r="B208" s="10" t="s">
        <v>301</v>
      </c>
      <c r="C208" s="12" t="s">
        <v>577</v>
      </c>
      <c r="D208" s="11" t="s">
        <v>438</v>
      </c>
      <c r="E208" s="11" t="s">
        <v>189</v>
      </c>
      <c r="F208" s="13">
        <f t="shared" si="15"/>
        <v>39510.869621999998</v>
      </c>
      <c r="G208" s="13">
        <f t="shared" si="16"/>
        <v>39510.869621999998</v>
      </c>
      <c r="H208" s="13">
        <f t="shared" si="17"/>
        <v>197554.34810999999</v>
      </c>
      <c r="I208" s="13">
        <f t="shared" si="18"/>
        <v>118532.608866</v>
      </c>
      <c r="J208" s="13">
        <v>395108.69621999998</v>
      </c>
      <c r="K208" s="14"/>
      <c r="L208" s="32">
        <f t="shared" si="19"/>
        <v>395108.69621999998</v>
      </c>
      <c r="M208" s="15">
        <v>0</v>
      </c>
      <c r="O208" s="42">
        <f>VLOOKUP($B$4:$B$269,'[1]Part D'!$A$7:$W$1615,20,FALSE)</f>
        <v>940836.02999999991</v>
      </c>
    </row>
    <row r="209" spans="1:16" s="16" customFormat="1" ht="15" hidden="1" customHeight="1" x14ac:dyDescent="0.4">
      <c r="A209" s="16">
        <v>205</v>
      </c>
      <c r="B209" s="10" t="s">
        <v>302</v>
      </c>
      <c r="C209" s="12" t="s">
        <v>577</v>
      </c>
      <c r="D209" s="11" t="s">
        <v>439</v>
      </c>
      <c r="E209" s="11" t="s">
        <v>189</v>
      </c>
      <c r="F209" s="13">
        <f t="shared" si="15"/>
        <v>36010.869621999998</v>
      </c>
      <c r="G209" s="13">
        <f t="shared" si="16"/>
        <v>36010.869621999998</v>
      </c>
      <c r="H209" s="13">
        <f t="shared" si="17"/>
        <v>180054.34810999999</v>
      </c>
      <c r="I209" s="13">
        <f t="shared" si="18"/>
        <v>108032.608866</v>
      </c>
      <c r="J209" s="13">
        <v>360108.69621999998</v>
      </c>
      <c r="K209" s="14"/>
      <c r="L209" s="32">
        <f t="shared" si="19"/>
        <v>360108.69621999998</v>
      </c>
      <c r="M209" s="15">
        <v>0</v>
      </c>
      <c r="O209" s="42">
        <f>VLOOKUP($B$4:$B$269,'[1]Part D'!$A$7:$W$1615,20,FALSE)</f>
        <v>419664.08999999997</v>
      </c>
    </row>
    <row r="210" spans="1:16" s="16" customFormat="1" ht="15" hidden="1" customHeight="1" x14ac:dyDescent="0.4">
      <c r="A210" s="16">
        <v>206</v>
      </c>
      <c r="B210" s="10" t="s">
        <v>303</v>
      </c>
      <c r="C210" s="12" t="s">
        <v>577</v>
      </c>
      <c r="D210" s="11" t="s">
        <v>440</v>
      </c>
      <c r="E210" s="11" t="s">
        <v>189</v>
      </c>
      <c r="F210" s="13">
        <f t="shared" si="15"/>
        <v>44478.608275000006</v>
      </c>
      <c r="G210" s="13">
        <f t="shared" si="16"/>
        <v>44478.608275000006</v>
      </c>
      <c r="H210" s="13">
        <f t="shared" si="17"/>
        <v>222393.041375</v>
      </c>
      <c r="I210" s="13">
        <f t="shared" si="18"/>
        <v>133435.82482499999</v>
      </c>
      <c r="J210" s="13">
        <v>444786.08275</v>
      </c>
      <c r="K210" s="14"/>
      <c r="L210" s="32">
        <f t="shared" si="19"/>
        <v>444786.08275</v>
      </c>
      <c r="M210" s="15">
        <v>0</v>
      </c>
      <c r="O210" s="42">
        <f>VLOOKUP($B$4:$B$269,'[1]Part D'!$A$7:$W$1615,20,FALSE)</f>
        <v>939201.32000000007</v>
      </c>
    </row>
    <row r="211" spans="1:16" s="16" customFormat="1" ht="15" hidden="1" customHeight="1" x14ac:dyDescent="0.4">
      <c r="A211" s="16">
        <v>207</v>
      </c>
      <c r="B211" s="10" t="s">
        <v>478</v>
      </c>
      <c r="C211" s="12" t="s">
        <v>578</v>
      </c>
      <c r="D211" s="11" t="s">
        <v>513</v>
      </c>
      <c r="E211" s="11" t="s">
        <v>273</v>
      </c>
      <c r="F211" s="13">
        <f t="shared" si="15"/>
        <v>22217.880180000004</v>
      </c>
      <c r="G211" s="13">
        <f t="shared" si="16"/>
        <v>22217.880180000004</v>
      </c>
      <c r="H211" s="13">
        <f t="shared" si="17"/>
        <v>111089.40090000001</v>
      </c>
      <c r="I211" s="13">
        <f t="shared" si="18"/>
        <v>66653.640540000008</v>
      </c>
      <c r="J211" s="13">
        <v>222178.80180000002</v>
      </c>
      <c r="K211" s="14"/>
      <c r="L211" s="32">
        <f t="shared" si="19"/>
        <v>222178.80180000002</v>
      </c>
      <c r="M211" s="15">
        <v>0</v>
      </c>
      <c r="O211" s="42">
        <f>VLOOKUP($B$4:$B$269,'[1]Part D'!$A$7:$W$1615,20,FALSE)</f>
        <v>222178.8</v>
      </c>
    </row>
    <row r="212" spans="1:16" s="16" customFormat="1" ht="15" hidden="1" customHeight="1" x14ac:dyDescent="0.4">
      <c r="A212" s="16">
        <v>208</v>
      </c>
      <c r="B212" s="10" t="s">
        <v>304</v>
      </c>
      <c r="C212" s="12" t="s">
        <v>577</v>
      </c>
      <c r="D212" s="11" t="s">
        <v>441</v>
      </c>
      <c r="E212" s="11" t="s">
        <v>189</v>
      </c>
      <c r="F212" s="13">
        <f t="shared" si="15"/>
        <v>43863.915536</v>
      </c>
      <c r="G212" s="13">
        <f t="shared" si="16"/>
        <v>43863.915536</v>
      </c>
      <c r="H212" s="13">
        <f t="shared" si="17"/>
        <v>219319.57767999999</v>
      </c>
      <c r="I212" s="13">
        <f t="shared" si="18"/>
        <v>131591.74660799999</v>
      </c>
      <c r="J212" s="13">
        <v>438639.15535999998</v>
      </c>
      <c r="K212" s="14"/>
      <c r="L212" s="32">
        <f t="shared" si="19"/>
        <v>438639.15535999998</v>
      </c>
      <c r="M212" s="15">
        <v>0</v>
      </c>
      <c r="O212" s="42">
        <f>VLOOKUP($B$4:$B$269,'[1]Part D'!$A$7:$W$1615,20,FALSE)</f>
        <v>949889.49</v>
      </c>
    </row>
    <row r="213" spans="1:16" s="16" customFormat="1" ht="15" customHeight="1" x14ac:dyDescent="0.4">
      <c r="A213" s="16">
        <v>209</v>
      </c>
      <c r="B213" s="17" t="s">
        <v>607</v>
      </c>
      <c r="C213" s="12" t="s">
        <v>577</v>
      </c>
      <c r="D213" s="11" t="s">
        <v>616</v>
      </c>
      <c r="E213" s="11" t="s">
        <v>73</v>
      </c>
      <c r="F213" s="13">
        <f t="shared" si="15"/>
        <v>9900</v>
      </c>
      <c r="G213" s="13">
        <f t="shared" si="16"/>
        <v>9900</v>
      </c>
      <c r="H213" s="13">
        <f t="shared" si="17"/>
        <v>49500</v>
      </c>
      <c r="I213" s="13">
        <f t="shared" si="18"/>
        <v>29700</v>
      </c>
      <c r="J213" s="13">
        <v>99000</v>
      </c>
      <c r="K213" s="14"/>
      <c r="L213" s="32">
        <f t="shared" si="19"/>
        <v>99000</v>
      </c>
      <c r="M213" s="15">
        <v>0</v>
      </c>
      <c r="O213" s="42">
        <f>VLOOKUP($B$4:$B$269,'[1]Part D'!$A$7:$W$1615,20,FALSE)</f>
        <v>0</v>
      </c>
    </row>
    <row r="214" spans="1:16" s="16" customFormat="1" ht="15" hidden="1" customHeight="1" x14ac:dyDescent="0.4">
      <c r="A214" s="16">
        <v>210</v>
      </c>
      <c r="B214" s="10" t="s">
        <v>305</v>
      </c>
      <c r="C214" s="12" t="s">
        <v>577</v>
      </c>
      <c r="D214" s="11" t="s">
        <v>442</v>
      </c>
      <c r="E214" s="11" t="s">
        <v>189</v>
      </c>
      <c r="F214" s="13">
        <f t="shared" si="15"/>
        <v>37392.657115000002</v>
      </c>
      <c r="G214" s="13">
        <f t="shared" si="16"/>
        <v>37392.657115000002</v>
      </c>
      <c r="H214" s="13">
        <f t="shared" si="17"/>
        <v>186963.28557499999</v>
      </c>
      <c r="I214" s="13">
        <f t="shared" si="18"/>
        <v>112177.97134499998</v>
      </c>
      <c r="J214" s="13">
        <v>373926.57114999997</v>
      </c>
      <c r="K214" s="14"/>
      <c r="L214" s="32">
        <f t="shared" si="19"/>
        <v>373926.57114999997</v>
      </c>
      <c r="M214" s="15">
        <v>0</v>
      </c>
      <c r="O214" s="42">
        <f>VLOOKUP($B$4:$B$269,'[1]Part D'!$A$7:$W$1615,20,FALSE)</f>
        <v>742772.24</v>
      </c>
    </row>
    <row r="215" spans="1:16" s="16" customFormat="1" ht="15" hidden="1" customHeight="1" x14ac:dyDescent="0.4">
      <c r="A215" s="16">
        <v>211</v>
      </c>
      <c r="B215" s="10" t="s">
        <v>306</v>
      </c>
      <c r="C215" s="12" t="s">
        <v>561</v>
      </c>
      <c r="D215" s="11" t="s">
        <v>382</v>
      </c>
      <c r="E215" s="11" t="s">
        <v>579</v>
      </c>
      <c r="F215" s="13">
        <f t="shared" si="15"/>
        <v>40139.672732066625</v>
      </c>
      <c r="G215" s="13">
        <f t="shared" si="16"/>
        <v>160139.67273206663</v>
      </c>
      <c r="H215" s="13">
        <f t="shared" si="17"/>
        <v>200698.36366033313</v>
      </c>
      <c r="I215" s="13">
        <f t="shared" si="18"/>
        <v>120419.01819619988</v>
      </c>
      <c r="J215" s="13">
        <v>521396.72732066625</v>
      </c>
      <c r="K215" s="14"/>
      <c r="L215" s="32">
        <f t="shared" si="19"/>
        <v>401396.72732066625</v>
      </c>
      <c r="M215" s="15">
        <v>120000</v>
      </c>
      <c r="O215" s="42">
        <f>VLOOKUP($B$4:$B$269,'[1]Part D'!$A$7:$W$1615,20,FALSE)</f>
        <v>1856162.7799999998</v>
      </c>
    </row>
    <row r="216" spans="1:16" s="16" customFormat="1" ht="15" hidden="1" customHeight="1" x14ac:dyDescent="0.4">
      <c r="A216" s="16">
        <v>212</v>
      </c>
      <c r="B216" s="10" t="s">
        <v>98</v>
      </c>
      <c r="C216" s="12" t="s">
        <v>562</v>
      </c>
      <c r="D216" s="11" t="s">
        <v>99</v>
      </c>
      <c r="E216" s="11" t="s">
        <v>581</v>
      </c>
      <c r="F216" s="13">
        <f t="shared" si="15"/>
        <v>42574.196141569999</v>
      </c>
      <c r="G216" s="13">
        <f t="shared" si="16"/>
        <v>72574.196141569992</v>
      </c>
      <c r="H216" s="13">
        <f t="shared" si="17"/>
        <v>212870.98070784999</v>
      </c>
      <c r="I216" s="13">
        <f t="shared" si="18"/>
        <v>127722.58842470999</v>
      </c>
      <c r="J216" s="13">
        <v>455741.96141569997</v>
      </c>
      <c r="K216" s="14"/>
      <c r="L216" s="32">
        <f t="shared" si="19"/>
        <v>425741.96141569997</v>
      </c>
      <c r="M216" s="15">
        <v>30000</v>
      </c>
      <c r="O216" s="42">
        <f>VLOOKUP($B$4:$B$269,'[1]Part D'!$A$7:$W$1615,20,FALSE)</f>
        <v>1060226.49</v>
      </c>
    </row>
    <row r="217" spans="1:16" s="16" customFormat="1" ht="15" hidden="1" customHeight="1" x14ac:dyDescent="0.4">
      <c r="A217" s="16">
        <v>213</v>
      </c>
      <c r="B217" s="10" t="s">
        <v>479</v>
      </c>
      <c r="C217" s="12" t="s">
        <v>563</v>
      </c>
      <c r="D217" s="11" t="s">
        <v>500</v>
      </c>
      <c r="E217" s="11" t="s">
        <v>579</v>
      </c>
      <c r="F217" s="13">
        <f t="shared" si="15"/>
        <v>12772.2</v>
      </c>
      <c r="G217" s="13">
        <f t="shared" si="16"/>
        <v>12772.2</v>
      </c>
      <c r="H217" s="13">
        <f t="shared" si="17"/>
        <v>63861</v>
      </c>
      <c r="I217" s="13">
        <f t="shared" si="18"/>
        <v>38316.6</v>
      </c>
      <c r="J217" s="13">
        <v>127722</v>
      </c>
      <c r="K217" s="14"/>
      <c r="L217" s="32">
        <f t="shared" si="19"/>
        <v>127722</v>
      </c>
      <c r="M217" s="15">
        <v>0</v>
      </c>
      <c r="O217" s="42">
        <f>VLOOKUP($B$4:$B$269,'[1]Part D'!$A$7:$W$1615,20,FALSE)</f>
        <v>127722</v>
      </c>
      <c r="P217" s="42"/>
    </row>
    <row r="218" spans="1:16" s="16" customFormat="1" ht="15" hidden="1" customHeight="1" x14ac:dyDescent="0.4">
      <c r="A218" s="16">
        <v>214</v>
      </c>
      <c r="B218" s="10" t="s">
        <v>51</v>
      </c>
      <c r="C218" s="12" t="s">
        <v>621</v>
      </c>
      <c r="D218" s="11" t="s">
        <v>52</v>
      </c>
      <c r="E218" s="11" t="s">
        <v>581</v>
      </c>
      <c r="F218" s="13">
        <f t="shared" si="15"/>
        <v>79451.935220600004</v>
      </c>
      <c r="G218" s="13">
        <f t="shared" si="16"/>
        <v>147451.93522059999</v>
      </c>
      <c r="H218" s="13">
        <f t="shared" si="17"/>
        <v>397259.67610300001</v>
      </c>
      <c r="I218" s="13">
        <f t="shared" si="18"/>
        <v>238355.8056618</v>
      </c>
      <c r="J218" s="13">
        <v>862519.35220600001</v>
      </c>
      <c r="K218" s="14"/>
      <c r="L218" s="32">
        <f t="shared" si="19"/>
        <v>794519.35220600001</v>
      </c>
      <c r="M218" s="15">
        <v>68000</v>
      </c>
      <c r="O218" s="42">
        <f>VLOOKUP($B$4:$B$269,'[1]Part D'!$A$7:$W$1615,20,FALSE)</f>
        <v>1615301.5</v>
      </c>
    </row>
    <row r="219" spans="1:16" s="16" customFormat="1" ht="15" hidden="1" customHeight="1" x14ac:dyDescent="0.4">
      <c r="A219" s="16">
        <v>215</v>
      </c>
      <c r="B219" s="10" t="s">
        <v>141</v>
      </c>
      <c r="C219" s="12" t="s">
        <v>562</v>
      </c>
      <c r="D219" s="11" t="s">
        <v>142</v>
      </c>
      <c r="E219" s="11" t="s">
        <v>581</v>
      </c>
      <c r="F219" s="13">
        <f t="shared" si="15"/>
        <v>35280.077253329997</v>
      </c>
      <c r="G219" s="13">
        <f t="shared" si="16"/>
        <v>87280.077253330004</v>
      </c>
      <c r="H219" s="13">
        <f t="shared" si="17"/>
        <v>176400.38626664999</v>
      </c>
      <c r="I219" s="13">
        <f t="shared" si="18"/>
        <v>105840.23175999</v>
      </c>
      <c r="J219" s="13">
        <v>404800.77253329998</v>
      </c>
      <c r="K219" s="14"/>
      <c r="L219" s="32">
        <f t="shared" si="19"/>
        <v>352800.77253329998</v>
      </c>
      <c r="M219" s="15">
        <v>52000</v>
      </c>
      <c r="O219" s="42">
        <f>VLOOKUP($B$4:$B$269,'[1]Part D'!$A$7:$W$1615,20,FALSE)</f>
        <v>853507.88</v>
      </c>
    </row>
    <row r="220" spans="1:16" s="16" customFormat="1" ht="15" hidden="1" customHeight="1" x14ac:dyDescent="0.4">
      <c r="A220" s="16">
        <v>216</v>
      </c>
      <c r="B220" s="10" t="s">
        <v>307</v>
      </c>
      <c r="C220" s="12" t="s">
        <v>577</v>
      </c>
      <c r="D220" s="11" t="s">
        <v>443</v>
      </c>
      <c r="E220" s="11" t="s">
        <v>189</v>
      </c>
      <c r="F220" s="13">
        <f t="shared" si="15"/>
        <v>38397.345362</v>
      </c>
      <c r="G220" s="13">
        <f t="shared" si="16"/>
        <v>38397.345362</v>
      </c>
      <c r="H220" s="13">
        <f t="shared" si="17"/>
        <v>191986.72680999999</v>
      </c>
      <c r="I220" s="13">
        <f t="shared" si="18"/>
        <v>115192.03608599999</v>
      </c>
      <c r="J220" s="13">
        <v>383973.45361999999</v>
      </c>
      <c r="K220" s="14"/>
      <c r="L220" s="32">
        <f t="shared" si="19"/>
        <v>383973.45361999999</v>
      </c>
      <c r="M220" s="15">
        <v>0</v>
      </c>
      <c r="O220" s="42">
        <f>VLOOKUP($B$4:$B$269,'[1]Part D'!$A$7:$W$1615,20,FALSE)</f>
        <v>772682.43</v>
      </c>
    </row>
    <row r="221" spans="1:16" s="16" customFormat="1" ht="15" hidden="1" customHeight="1" x14ac:dyDescent="0.4">
      <c r="A221" s="16">
        <v>217</v>
      </c>
      <c r="B221" s="10" t="s">
        <v>480</v>
      </c>
      <c r="C221" s="12" t="s">
        <v>559</v>
      </c>
      <c r="D221" s="11" t="s">
        <v>514</v>
      </c>
      <c r="E221" s="11" t="s">
        <v>580</v>
      </c>
      <c r="F221" s="13">
        <f t="shared" si="15"/>
        <v>15000</v>
      </c>
      <c r="G221" s="13">
        <f t="shared" si="16"/>
        <v>15000</v>
      </c>
      <c r="H221" s="13">
        <f t="shared" si="17"/>
        <v>75000</v>
      </c>
      <c r="I221" s="13">
        <f t="shared" si="18"/>
        <v>45000</v>
      </c>
      <c r="J221" s="13">
        <v>150000</v>
      </c>
      <c r="K221" s="14"/>
      <c r="L221" s="32">
        <f t="shared" si="19"/>
        <v>150000</v>
      </c>
      <c r="M221" s="15">
        <v>0</v>
      </c>
      <c r="O221" s="42">
        <f>VLOOKUP($B$4:$B$269,'[1]Part D'!$A$7:$W$1615,20,FALSE)</f>
        <v>150000</v>
      </c>
    </row>
    <row r="222" spans="1:16" s="16" customFormat="1" ht="15" hidden="1" customHeight="1" x14ac:dyDescent="0.4">
      <c r="A222" s="16">
        <v>218</v>
      </c>
      <c r="B222" s="10" t="s">
        <v>78</v>
      </c>
      <c r="C222" s="12" t="s">
        <v>562</v>
      </c>
      <c r="D222" s="11" t="s">
        <v>79</v>
      </c>
      <c r="E222" s="11" t="s">
        <v>47</v>
      </c>
      <c r="F222" s="13">
        <f t="shared" si="15"/>
        <v>33927.527169410001</v>
      </c>
      <c r="G222" s="13">
        <f t="shared" si="16"/>
        <v>164927.52716940999</v>
      </c>
      <c r="H222" s="13">
        <f t="shared" si="17"/>
        <v>169637.63584705</v>
      </c>
      <c r="I222" s="13">
        <f t="shared" si="18"/>
        <v>101782.58150823</v>
      </c>
      <c r="J222" s="13">
        <v>470275.2716941</v>
      </c>
      <c r="K222" s="14"/>
      <c r="L222" s="32">
        <f t="shared" si="19"/>
        <v>339275.2716941</v>
      </c>
      <c r="M222" s="15">
        <v>131000</v>
      </c>
      <c r="O222" s="42">
        <f>VLOOKUP($B$4:$B$269,'[1]Part D'!$A$7:$W$1615,20,FALSE)</f>
        <v>1168768.7400000002</v>
      </c>
    </row>
    <row r="223" spans="1:16" s="16" customFormat="1" ht="15" hidden="1" customHeight="1" x14ac:dyDescent="0.4">
      <c r="A223" s="16">
        <v>219</v>
      </c>
      <c r="B223" s="10" t="s">
        <v>481</v>
      </c>
      <c r="C223" s="12" t="s">
        <v>563</v>
      </c>
      <c r="D223" s="11" t="s">
        <v>501</v>
      </c>
      <c r="E223" s="11" t="s">
        <v>579</v>
      </c>
      <c r="F223" s="13">
        <f t="shared" si="15"/>
        <v>12772.2</v>
      </c>
      <c r="G223" s="13">
        <f t="shared" si="16"/>
        <v>12772.2</v>
      </c>
      <c r="H223" s="13">
        <f t="shared" si="17"/>
        <v>63861</v>
      </c>
      <c r="I223" s="13">
        <f t="shared" si="18"/>
        <v>38316.6</v>
      </c>
      <c r="J223" s="13">
        <v>127722</v>
      </c>
      <c r="K223" s="14"/>
      <c r="L223" s="32">
        <f t="shared" si="19"/>
        <v>127722</v>
      </c>
      <c r="M223" s="15">
        <v>0</v>
      </c>
      <c r="O223" s="42">
        <f>VLOOKUP($B$4:$B$269,'[1]Part D'!$A$7:$W$1615,20,FALSE)</f>
        <v>127722</v>
      </c>
    </row>
    <row r="224" spans="1:16" s="16" customFormat="1" ht="15" hidden="1" customHeight="1" x14ac:dyDescent="0.4">
      <c r="A224" s="16">
        <v>220</v>
      </c>
      <c r="B224" s="10" t="s">
        <v>482</v>
      </c>
      <c r="C224" s="12" t="s">
        <v>559</v>
      </c>
      <c r="D224" s="11" t="s">
        <v>515</v>
      </c>
      <c r="E224" s="11" t="s">
        <v>580</v>
      </c>
      <c r="F224" s="13">
        <f t="shared" si="15"/>
        <v>15000</v>
      </c>
      <c r="G224" s="13">
        <f t="shared" si="16"/>
        <v>15000</v>
      </c>
      <c r="H224" s="13">
        <f t="shared" si="17"/>
        <v>75000</v>
      </c>
      <c r="I224" s="13">
        <f t="shared" si="18"/>
        <v>45000</v>
      </c>
      <c r="J224" s="13">
        <v>150000</v>
      </c>
      <c r="K224" s="14"/>
      <c r="L224" s="32">
        <f t="shared" si="19"/>
        <v>150000</v>
      </c>
      <c r="M224" s="15">
        <v>0</v>
      </c>
      <c r="O224" s="42">
        <f>VLOOKUP($B$4:$B$269,'[1]Part D'!$A$7:$W$1615,20,FALSE)</f>
        <v>150000</v>
      </c>
    </row>
    <row r="225" spans="1:15" s="16" customFormat="1" ht="15" hidden="1" customHeight="1" x14ac:dyDescent="0.4">
      <c r="A225" s="16">
        <v>221</v>
      </c>
      <c r="B225" s="10" t="s">
        <v>483</v>
      </c>
      <c r="C225" s="12" t="s">
        <v>563</v>
      </c>
      <c r="D225" s="11" t="s">
        <v>502</v>
      </c>
      <c r="E225" s="11" t="s">
        <v>579</v>
      </c>
      <c r="F225" s="13">
        <f t="shared" si="15"/>
        <v>12772.2</v>
      </c>
      <c r="G225" s="13">
        <f t="shared" si="16"/>
        <v>12772.2</v>
      </c>
      <c r="H225" s="13">
        <f t="shared" si="17"/>
        <v>63861</v>
      </c>
      <c r="I225" s="13">
        <f t="shared" si="18"/>
        <v>38316.6</v>
      </c>
      <c r="J225" s="13">
        <v>127722</v>
      </c>
      <c r="K225" s="14"/>
      <c r="L225" s="32">
        <f t="shared" si="19"/>
        <v>127722</v>
      </c>
      <c r="M225" s="15">
        <v>0</v>
      </c>
      <c r="O225" s="42">
        <f>VLOOKUP($B$4:$B$269,'[1]Part D'!$A$7:$W$1615,20,FALSE)</f>
        <v>127722</v>
      </c>
    </row>
    <row r="226" spans="1:15" s="16" customFormat="1" ht="15" hidden="1" customHeight="1" x14ac:dyDescent="0.4">
      <c r="A226" s="16">
        <v>222</v>
      </c>
      <c r="B226" s="10" t="s">
        <v>58</v>
      </c>
      <c r="C226" s="12" t="s">
        <v>562</v>
      </c>
      <c r="D226" s="11" t="s">
        <v>59</v>
      </c>
      <c r="E226" s="11"/>
      <c r="F226" s="13">
        <f t="shared" si="15"/>
        <v>35969.736008</v>
      </c>
      <c r="G226" s="13">
        <f t="shared" si="16"/>
        <v>196969.73600800001</v>
      </c>
      <c r="H226" s="13">
        <f t="shared" si="17"/>
        <v>179848.68004000001</v>
      </c>
      <c r="I226" s="13">
        <f t="shared" si="18"/>
        <v>107909.20802400001</v>
      </c>
      <c r="J226" s="13">
        <v>520697.36008000001</v>
      </c>
      <c r="K226" s="14"/>
      <c r="L226" s="32">
        <f t="shared" si="19"/>
        <v>359697.36008000001</v>
      </c>
      <c r="M226" s="15">
        <v>161000</v>
      </c>
      <c r="O226" s="42">
        <f>VLOOKUP($B$4:$B$269,'[1]Part D'!$A$7:$W$1615,20,FALSE)</f>
        <v>1352563.2499999998</v>
      </c>
    </row>
    <row r="227" spans="1:15" s="16" customFormat="1" ht="15" hidden="1" customHeight="1" x14ac:dyDescent="0.4">
      <c r="A227" s="16">
        <v>223</v>
      </c>
      <c r="B227" s="17" t="s">
        <v>308</v>
      </c>
      <c r="C227" s="12" t="s">
        <v>593</v>
      </c>
      <c r="D227" s="11" t="s">
        <v>596</v>
      </c>
      <c r="E227" s="11" t="s">
        <v>354</v>
      </c>
      <c r="F227" s="13">
        <f t="shared" si="15"/>
        <v>16666.7</v>
      </c>
      <c r="G227" s="13">
        <f t="shared" si="16"/>
        <v>16666.7</v>
      </c>
      <c r="H227" s="13">
        <f t="shared" si="17"/>
        <v>83333.5</v>
      </c>
      <c r="I227" s="13">
        <f t="shared" si="18"/>
        <v>50000.1</v>
      </c>
      <c r="J227" s="13">
        <v>166667</v>
      </c>
      <c r="K227" s="14"/>
      <c r="L227" s="32">
        <f t="shared" si="19"/>
        <v>166667</v>
      </c>
      <c r="M227" s="15">
        <v>0</v>
      </c>
      <c r="O227" s="42">
        <f>VLOOKUP($B$4:$B$269,'[1]Part D'!$A$7:$W$1615,20,FALSE)</f>
        <v>1072989.8699999999</v>
      </c>
    </row>
    <row r="228" spans="1:15" s="16" customFormat="1" ht="15" hidden="1" customHeight="1" x14ac:dyDescent="0.4">
      <c r="A228" s="16">
        <v>224</v>
      </c>
      <c r="B228" s="10" t="s">
        <v>309</v>
      </c>
      <c r="C228" s="12" t="s">
        <v>577</v>
      </c>
      <c r="D228" s="11" t="s">
        <v>444</v>
      </c>
      <c r="E228" s="11" t="s">
        <v>102</v>
      </c>
      <c r="F228" s="13">
        <f t="shared" si="15"/>
        <v>32947.82</v>
      </c>
      <c r="G228" s="13">
        <f t="shared" si="16"/>
        <v>32947.82</v>
      </c>
      <c r="H228" s="13">
        <f t="shared" si="17"/>
        <v>164739.1</v>
      </c>
      <c r="I228" s="13">
        <f t="shared" si="18"/>
        <v>98843.46</v>
      </c>
      <c r="J228" s="13">
        <v>329478.2</v>
      </c>
      <c r="K228" s="14"/>
      <c r="L228" s="32">
        <f t="shared" si="19"/>
        <v>329478.2</v>
      </c>
      <c r="M228" s="15">
        <v>0</v>
      </c>
      <c r="O228" s="42">
        <f>VLOOKUP($B$4:$B$269,'[1]Part D'!$A$7:$W$1615,20,FALSE)</f>
        <v>851086.35999999987</v>
      </c>
    </row>
    <row r="229" spans="1:15" s="16" customFormat="1" ht="15" hidden="1" customHeight="1" x14ac:dyDescent="0.4">
      <c r="A229" s="16">
        <v>225</v>
      </c>
      <c r="B229" s="10" t="s">
        <v>310</v>
      </c>
      <c r="C229" s="12" t="s">
        <v>577</v>
      </c>
      <c r="D229" s="11" t="s">
        <v>445</v>
      </c>
      <c r="E229" s="11" t="s">
        <v>102</v>
      </c>
      <c r="F229" s="13">
        <f t="shared" si="15"/>
        <v>29384.696665000003</v>
      </c>
      <c r="G229" s="13">
        <f t="shared" si="16"/>
        <v>29384.696665000003</v>
      </c>
      <c r="H229" s="13">
        <f t="shared" si="17"/>
        <v>146923.48332500001</v>
      </c>
      <c r="I229" s="13">
        <f t="shared" si="18"/>
        <v>88154.089995000002</v>
      </c>
      <c r="J229" s="13">
        <v>293846.96665000002</v>
      </c>
      <c r="K229" s="14"/>
      <c r="L229" s="32">
        <f t="shared" si="19"/>
        <v>293846.96665000002</v>
      </c>
      <c r="M229" s="15">
        <v>0</v>
      </c>
      <c r="O229" s="42">
        <f>VLOOKUP($B$4:$B$269,'[1]Part D'!$A$7:$W$1615,20,FALSE)</f>
        <v>768693.71</v>
      </c>
    </row>
    <row r="230" spans="1:15" s="16" customFormat="1" ht="15" hidden="1" customHeight="1" x14ac:dyDescent="0.4">
      <c r="A230" s="16">
        <v>226</v>
      </c>
      <c r="B230" s="10" t="s">
        <v>311</v>
      </c>
      <c r="C230" s="12" t="s">
        <v>577</v>
      </c>
      <c r="D230" s="11" t="s">
        <v>446</v>
      </c>
      <c r="E230" s="11" t="s">
        <v>588</v>
      </c>
      <c r="F230" s="13">
        <f t="shared" si="15"/>
        <v>48239.754715000003</v>
      </c>
      <c r="G230" s="13">
        <f t="shared" si="16"/>
        <v>48239.754715000003</v>
      </c>
      <c r="H230" s="13">
        <f t="shared" si="17"/>
        <v>241198.773575</v>
      </c>
      <c r="I230" s="13">
        <f t="shared" si="18"/>
        <v>144719.26414499999</v>
      </c>
      <c r="J230" s="13">
        <v>482397.54715</v>
      </c>
      <c r="K230" s="14"/>
      <c r="L230" s="32">
        <f t="shared" si="19"/>
        <v>482397.54715</v>
      </c>
      <c r="M230" s="15">
        <v>0</v>
      </c>
      <c r="O230" s="42">
        <f>VLOOKUP($B$4:$B$269,'[1]Part D'!$A$7:$W$1615,20,FALSE)</f>
        <v>3805713.34</v>
      </c>
    </row>
    <row r="231" spans="1:15" s="16" customFormat="1" ht="15" hidden="1" customHeight="1" x14ac:dyDescent="0.4">
      <c r="A231" s="16">
        <v>227</v>
      </c>
      <c r="B231" s="10" t="s">
        <v>5</v>
      </c>
      <c r="C231" s="12" t="s">
        <v>562</v>
      </c>
      <c r="D231" s="11" t="s">
        <v>6</v>
      </c>
      <c r="E231" s="11" t="s">
        <v>7</v>
      </c>
      <c r="F231" s="13">
        <f t="shared" si="15"/>
        <v>73040.253161579996</v>
      </c>
      <c r="G231" s="13">
        <f t="shared" si="16"/>
        <v>251040.25316158001</v>
      </c>
      <c r="H231" s="13">
        <f t="shared" si="17"/>
        <v>365201.2658079</v>
      </c>
      <c r="I231" s="13">
        <f t="shared" si="18"/>
        <v>219120.75948474</v>
      </c>
      <c r="J231" s="13">
        <v>908402.53161579999</v>
      </c>
      <c r="K231" s="14"/>
      <c r="L231" s="32">
        <f t="shared" si="19"/>
        <v>730402.53161579999</v>
      </c>
      <c r="M231" s="15">
        <v>178000</v>
      </c>
      <c r="O231" s="42">
        <f>VLOOKUP($B$4:$B$269,'[1]Part D'!$A$7:$W$1615,20,FALSE)</f>
        <v>5178444.76</v>
      </c>
    </row>
    <row r="232" spans="1:15" s="16" customFormat="1" ht="15" hidden="1" customHeight="1" x14ac:dyDescent="0.4">
      <c r="A232" s="16">
        <v>228</v>
      </c>
      <c r="B232" s="17" t="s">
        <v>312</v>
      </c>
      <c r="C232" s="12" t="s">
        <v>593</v>
      </c>
      <c r="D232" s="11" t="s">
        <v>355</v>
      </c>
      <c r="E232" s="11" t="s">
        <v>313</v>
      </c>
      <c r="F232" s="13">
        <f t="shared" si="15"/>
        <v>16666.7</v>
      </c>
      <c r="G232" s="13">
        <f t="shared" si="16"/>
        <v>16666.7</v>
      </c>
      <c r="H232" s="13">
        <f t="shared" si="17"/>
        <v>83333.5</v>
      </c>
      <c r="I232" s="13">
        <f t="shared" si="18"/>
        <v>50000.1</v>
      </c>
      <c r="J232" s="13">
        <v>166667</v>
      </c>
      <c r="K232" s="14"/>
      <c r="L232" s="32">
        <f t="shared" si="19"/>
        <v>166667</v>
      </c>
      <c r="M232" s="15">
        <v>0</v>
      </c>
      <c r="O232" s="42">
        <f>VLOOKUP($B$4:$B$269,'[1]Part D'!$A$7:$W$1615,20,FALSE)</f>
        <v>396617.98</v>
      </c>
    </row>
    <row r="233" spans="1:15" s="16" customFormat="1" ht="15" hidden="1" customHeight="1" x14ac:dyDescent="0.4">
      <c r="A233" s="16">
        <v>229</v>
      </c>
      <c r="B233" s="10" t="s">
        <v>8</v>
      </c>
      <c r="C233" s="12" t="s">
        <v>562</v>
      </c>
      <c r="D233" s="11" t="s">
        <v>9</v>
      </c>
      <c r="E233" s="11" t="s">
        <v>589</v>
      </c>
      <c r="F233" s="13">
        <f t="shared" si="15"/>
        <v>72909.056102000002</v>
      </c>
      <c r="G233" s="13">
        <f t="shared" si="16"/>
        <v>250909.056102</v>
      </c>
      <c r="H233" s="13">
        <f t="shared" si="17"/>
        <v>364545.28051000001</v>
      </c>
      <c r="I233" s="13">
        <f t="shared" si="18"/>
        <v>218727.16830600001</v>
      </c>
      <c r="J233" s="13">
        <v>907090.56102000002</v>
      </c>
      <c r="K233" s="14"/>
      <c r="L233" s="32">
        <f t="shared" si="19"/>
        <v>729090.56102000002</v>
      </c>
      <c r="M233" s="15">
        <v>178000</v>
      </c>
      <c r="O233" s="42">
        <f>VLOOKUP($B$4:$B$269,'[1]Part D'!$A$7:$W$1615,20,FALSE)</f>
        <v>3018187.88</v>
      </c>
    </row>
    <row r="234" spans="1:15" s="16" customFormat="1" ht="15" hidden="1" customHeight="1" x14ac:dyDescent="0.4">
      <c r="A234" s="16">
        <v>230</v>
      </c>
      <c r="B234" s="10" t="s">
        <v>314</v>
      </c>
      <c r="C234" s="12" t="s">
        <v>560</v>
      </c>
      <c r="D234" s="11" t="s">
        <v>394</v>
      </c>
      <c r="E234" s="11" t="s">
        <v>315</v>
      </c>
      <c r="F234" s="13">
        <f t="shared" si="15"/>
        <v>50774.096018106444</v>
      </c>
      <c r="G234" s="13">
        <f t="shared" si="16"/>
        <v>134774.09601810644</v>
      </c>
      <c r="H234" s="13">
        <f t="shared" si="17"/>
        <v>253870.48009053222</v>
      </c>
      <c r="I234" s="13">
        <f t="shared" si="18"/>
        <v>152322.28805431933</v>
      </c>
      <c r="J234" s="13">
        <v>591740.96018106444</v>
      </c>
      <c r="K234" s="14"/>
      <c r="L234" s="32">
        <f t="shared" si="19"/>
        <v>507740.96018106444</v>
      </c>
      <c r="M234" s="15">
        <v>84000.000000000015</v>
      </c>
      <c r="O234" s="42">
        <f>VLOOKUP($B$4:$B$269,'[1]Part D'!$A$7:$W$1615,20,FALSE)</f>
        <v>1371021.69</v>
      </c>
    </row>
    <row r="235" spans="1:15" s="16" customFormat="1" ht="15" hidden="1" customHeight="1" x14ac:dyDescent="0.4">
      <c r="A235" s="16">
        <v>231</v>
      </c>
      <c r="B235" s="10" t="s">
        <v>147</v>
      </c>
      <c r="C235" s="12" t="s">
        <v>562</v>
      </c>
      <c r="D235" s="11" t="s">
        <v>148</v>
      </c>
      <c r="E235" s="11" t="s">
        <v>583</v>
      </c>
      <c r="F235" s="13">
        <f t="shared" si="15"/>
        <v>31164.170134280001</v>
      </c>
      <c r="G235" s="13">
        <f t="shared" si="16"/>
        <v>91164.170134279993</v>
      </c>
      <c r="H235" s="13">
        <f t="shared" si="17"/>
        <v>155820.8506714</v>
      </c>
      <c r="I235" s="13">
        <f t="shared" si="18"/>
        <v>93492.510402839995</v>
      </c>
      <c r="J235" s="13">
        <v>371641.70134279999</v>
      </c>
      <c r="K235" s="14"/>
      <c r="L235" s="32">
        <f t="shared" si="19"/>
        <v>311641.70134279999</v>
      </c>
      <c r="M235" s="15">
        <v>60000</v>
      </c>
      <c r="O235" s="42">
        <f>VLOOKUP($B$4:$B$269,'[1]Part D'!$A$7:$W$1615,20,FALSE)</f>
        <v>1293930.55</v>
      </c>
    </row>
    <row r="236" spans="1:15" s="16" customFormat="1" ht="15" hidden="1" customHeight="1" x14ac:dyDescent="0.4">
      <c r="A236" s="16">
        <v>232</v>
      </c>
      <c r="B236" s="10" t="s">
        <v>484</v>
      </c>
      <c r="C236" s="12" t="s">
        <v>563</v>
      </c>
      <c r="D236" s="11" t="s">
        <v>503</v>
      </c>
      <c r="E236" s="11" t="s">
        <v>579</v>
      </c>
      <c r="F236" s="13">
        <f t="shared" si="15"/>
        <v>12772.2</v>
      </c>
      <c r="G236" s="13">
        <f t="shared" si="16"/>
        <v>12772.2</v>
      </c>
      <c r="H236" s="13">
        <f t="shared" si="17"/>
        <v>63861</v>
      </c>
      <c r="I236" s="13">
        <f t="shared" si="18"/>
        <v>38316.6</v>
      </c>
      <c r="J236" s="13">
        <v>127722</v>
      </c>
      <c r="K236" s="14"/>
      <c r="L236" s="32">
        <f t="shared" si="19"/>
        <v>127722</v>
      </c>
      <c r="M236" s="15">
        <v>0</v>
      </c>
      <c r="O236" s="42">
        <f>VLOOKUP($B$4:$B$269,'[1]Part D'!$A$7:$W$1615,20,FALSE)</f>
        <v>127722</v>
      </c>
    </row>
    <row r="237" spans="1:15" s="16" customFormat="1" ht="15" hidden="1" customHeight="1" x14ac:dyDescent="0.4">
      <c r="A237" s="16">
        <v>233</v>
      </c>
      <c r="B237" s="10" t="s">
        <v>65</v>
      </c>
      <c r="C237" s="12" t="s">
        <v>562</v>
      </c>
      <c r="D237" s="11" t="s">
        <v>66</v>
      </c>
      <c r="E237" s="11" t="s">
        <v>40</v>
      </c>
      <c r="F237" s="13">
        <f t="shared" si="15"/>
        <v>44149.002146870007</v>
      </c>
      <c r="G237" s="13">
        <f t="shared" si="16"/>
        <v>107149.00214687001</v>
      </c>
      <c r="H237" s="13">
        <f t="shared" si="17"/>
        <v>220745.01073435001</v>
      </c>
      <c r="I237" s="13">
        <f t="shared" si="18"/>
        <v>132447.00644061001</v>
      </c>
      <c r="J237" s="13">
        <v>504490.02146870003</v>
      </c>
      <c r="K237" s="14"/>
      <c r="L237" s="32">
        <f t="shared" si="19"/>
        <v>441490.02146870003</v>
      </c>
      <c r="M237" s="15">
        <v>63000</v>
      </c>
      <c r="O237" s="42">
        <f>VLOOKUP($B$4:$B$269,'[1]Part D'!$A$7:$W$1615,20,FALSE)</f>
        <v>1142824.8900000001</v>
      </c>
    </row>
    <row r="238" spans="1:15" s="16" customFormat="1" ht="15" hidden="1" customHeight="1" x14ac:dyDescent="0.4">
      <c r="A238" s="16">
        <v>234</v>
      </c>
      <c r="B238" s="19" t="s">
        <v>316</v>
      </c>
      <c r="C238" s="20" t="s">
        <v>593</v>
      </c>
      <c r="D238" s="20" t="s">
        <v>356</v>
      </c>
      <c r="E238" s="20" t="s">
        <v>152</v>
      </c>
      <c r="F238" s="13">
        <f t="shared" si="15"/>
        <v>16666.7</v>
      </c>
      <c r="G238" s="13">
        <f t="shared" si="16"/>
        <v>16666.7</v>
      </c>
      <c r="H238" s="13">
        <f t="shared" si="17"/>
        <v>83333.5</v>
      </c>
      <c r="I238" s="13">
        <f t="shared" si="18"/>
        <v>50000.1</v>
      </c>
      <c r="J238" s="13">
        <v>166667</v>
      </c>
      <c r="K238" s="14"/>
      <c r="L238" s="32">
        <f t="shared" si="19"/>
        <v>166667</v>
      </c>
      <c r="M238" s="15">
        <v>0</v>
      </c>
      <c r="O238" s="42">
        <f>VLOOKUP($B$4:$B$269,'[1]Part D'!$A$7:$W$1615,20,FALSE)</f>
        <v>166667</v>
      </c>
    </row>
    <row r="239" spans="1:15" s="16" customFormat="1" ht="15" hidden="1" customHeight="1" x14ac:dyDescent="0.4">
      <c r="A239" s="16">
        <v>235</v>
      </c>
      <c r="B239" s="10" t="s">
        <v>317</v>
      </c>
      <c r="C239" s="12" t="s">
        <v>561</v>
      </c>
      <c r="D239" s="11" t="s">
        <v>383</v>
      </c>
      <c r="E239" s="11" t="s">
        <v>581</v>
      </c>
      <c r="F239" s="13">
        <f t="shared" si="15"/>
        <v>27935.820518419056</v>
      </c>
      <c r="G239" s="13">
        <f t="shared" si="16"/>
        <v>162935.82051841906</v>
      </c>
      <c r="H239" s="13">
        <f t="shared" si="17"/>
        <v>139679.10259209527</v>
      </c>
      <c r="I239" s="13">
        <f t="shared" si="18"/>
        <v>83807.461555257163</v>
      </c>
      <c r="J239" s="13">
        <v>414358.20518419053</v>
      </c>
      <c r="K239" s="14"/>
      <c r="L239" s="32">
        <f t="shared" si="19"/>
        <v>279358.20518419053</v>
      </c>
      <c r="M239" s="15">
        <v>135000</v>
      </c>
      <c r="O239" s="42">
        <f>VLOOKUP($B$4:$B$269,'[1]Part D'!$A$7:$W$1615,20,FALSE)</f>
        <v>425962.19</v>
      </c>
    </row>
    <row r="240" spans="1:15" s="16" customFormat="1" ht="15" hidden="1" customHeight="1" x14ac:dyDescent="0.4">
      <c r="A240" s="16">
        <v>236</v>
      </c>
      <c r="B240" s="10" t="s">
        <v>38</v>
      </c>
      <c r="C240" s="12" t="s">
        <v>562</v>
      </c>
      <c r="D240" s="11" t="s">
        <v>39</v>
      </c>
      <c r="E240" s="11" t="s">
        <v>40</v>
      </c>
      <c r="F240" s="13">
        <f t="shared" si="15"/>
        <v>43933.005591000001</v>
      </c>
      <c r="G240" s="13">
        <f t="shared" si="16"/>
        <v>155933.00559099999</v>
      </c>
      <c r="H240" s="13">
        <f t="shared" si="17"/>
        <v>219665.027955</v>
      </c>
      <c r="I240" s="13">
        <f t="shared" si="18"/>
        <v>131799.01677299998</v>
      </c>
      <c r="J240" s="13">
        <v>551330.05591</v>
      </c>
      <c r="K240" s="14"/>
      <c r="L240" s="32">
        <f t="shared" si="19"/>
        <v>439330.05591</v>
      </c>
      <c r="M240" s="15">
        <v>112000</v>
      </c>
      <c r="O240" s="42">
        <f>VLOOKUP($B$4:$B$269,'[1]Part D'!$A$7:$W$1615,20,FALSE)</f>
        <v>1755442.08</v>
      </c>
    </row>
    <row r="241" spans="1:15" s="16" customFormat="1" ht="15" hidden="1" customHeight="1" x14ac:dyDescent="0.4">
      <c r="A241" s="16">
        <v>237</v>
      </c>
      <c r="B241" s="10" t="s">
        <v>10</v>
      </c>
      <c r="C241" s="12" t="s">
        <v>562</v>
      </c>
      <c r="D241" s="11" t="s">
        <v>11</v>
      </c>
      <c r="E241" s="11" t="s">
        <v>12</v>
      </c>
      <c r="F241" s="13">
        <f t="shared" si="15"/>
        <v>72737.529735380012</v>
      </c>
      <c r="G241" s="13">
        <f t="shared" si="16"/>
        <v>250737.52973538003</v>
      </c>
      <c r="H241" s="13">
        <f t="shared" si="17"/>
        <v>363687.64867690002</v>
      </c>
      <c r="I241" s="13">
        <f t="shared" si="18"/>
        <v>218212.58920613999</v>
      </c>
      <c r="J241" s="13">
        <v>905375.29735380004</v>
      </c>
      <c r="K241" s="18"/>
      <c r="L241" s="32">
        <f t="shared" si="19"/>
        <v>727375.29735380004</v>
      </c>
      <c r="M241" s="15">
        <v>178000</v>
      </c>
      <c r="O241" s="42">
        <f>VLOOKUP($B$4:$B$269,'[1]Part D'!$A$7:$W$1615,20,FALSE)</f>
        <v>4964853.62</v>
      </c>
    </row>
    <row r="242" spans="1:15" s="16" customFormat="1" ht="15" hidden="1" customHeight="1" x14ac:dyDescent="0.4">
      <c r="A242" s="16">
        <v>238</v>
      </c>
      <c r="B242" s="10" t="s">
        <v>13</v>
      </c>
      <c r="C242" s="12" t="s">
        <v>562</v>
      </c>
      <c r="D242" s="11" t="s">
        <v>14</v>
      </c>
      <c r="E242" s="11" t="s">
        <v>15</v>
      </c>
      <c r="F242" s="13">
        <f t="shared" si="15"/>
        <v>73022.794829060003</v>
      </c>
      <c r="G242" s="13">
        <f t="shared" si="16"/>
        <v>251022.79482906</v>
      </c>
      <c r="H242" s="13">
        <f t="shared" si="17"/>
        <v>365113.97414529999</v>
      </c>
      <c r="I242" s="13">
        <f t="shared" si="18"/>
        <v>219068.38448717998</v>
      </c>
      <c r="J242" s="13">
        <v>908227.94829059998</v>
      </c>
      <c r="K242" s="18"/>
      <c r="L242" s="32">
        <f t="shared" si="19"/>
        <v>730227.94829059998</v>
      </c>
      <c r="M242" s="15">
        <v>178000</v>
      </c>
      <c r="O242" s="42">
        <f>VLOOKUP($B$4:$B$269,'[1]Part D'!$A$7:$W$1615,20,FALSE)</f>
        <v>6204771.6399999997</v>
      </c>
    </row>
    <row r="243" spans="1:15" s="16" customFormat="1" ht="15" hidden="1" customHeight="1" x14ac:dyDescent="0.4">
      <c r="A243" s="16">
        <v>239</v>
      </c>
      <c r="B243" s="10" t="s">
        <v>53</v>
      </c>
      <c r="C243" s="12" t="s">
        <v>562</v>
      </c>
      <c r="D243" s="11" t="s">
        <v>54</v>
      </c>
      <c r="E243" s="11" t="s">
        <v>55</v>
      </c>
      <c r="F243" s="13">
        <f t="shared" si="15"/>
        <v>39090.021174829999</v>
      </c>
      <c r="G243" s="13">
        <f t="shared" si="16"/>
        <v>179090.02117483001</v>
      </c>
      <c r="H243" s="13">
        <f t="shared" si="17"/>
        <v>195450.10587415</v>
      </c>
      <c r="I243" s="13">
        <f t="shared" si="18"/>
        <v>117270.06352449</v>
      </c>
      <c r="J243" s="13">
        <v>530900.2117483</v>
      </c>
      <c r="K243" s="18"/>
      <c r="L243" s="32">
        <f t="shared" si="19"/>
        <v>390900.2117483</v>
      </c>
      <c r="M243" s="15">
        <v>140000</v>
      </c>
      <c r="O243" s="42">
        <f>VLOOKUP($B$4:$B$269,'[1]Part D'!$A$7:$W$1615,20,FALSE)</f>
        <v>1484697.0699999998</v>
      </c>
    </row>
    <row r="244" spans="1:15" s="16" customFormat="1" ht="15" hidden="1" customHeight="1" x14ac:dyDescent="0.4">
      <c r="A244" s="16">
        <v>240</v>
      </c>
      <c r="B244" s="19" t="s">
        <v>318</v>
      </c>
      <c r="C244" s="20" t="s">
        <v>592</v>
      </c>
      <c r="D244" s="20" t="s">
        <v>357</v>
      </c>
      <c r="E244" s="20" t="s">
        <v>40</v>
      </c>
      <c r="F244" s="13">
        <f t="shared" si="15"/>
        <v>16666.7</v>
      </c>
      <c r="G244" s="13">
        <f t="shared" si="16"/>
        <v>16666.7</v>
      </c>
      <c r="H244" s="13">
        <f t="shared" si="17"/>
        <v>83333.5</v>
      </c>
      <c r="I244" s="13">
        <f t="shared" si="18"/>
        <v>50000.1</v>
      </c>
      <c r="J244" s="13">
        <v>166667</v>
      </c>
      <c r="K244" s="18"/>
      <c r="L244" s="32">
        <f t="shared" si="19"/>
        <v>166667</v>
      </c>
      <c r="M244" s="15">
        <v>0</v>
      </c>
      <c r="O244" s="42">
        <f>VLOOKUP($B$4:$B$269,'[1]Part D'!$A$7:$W$1615,20,FALSE)</f>
        <v>212025.37000000002</v>
      </c>
    </row>
    <row r="245" spans="1:15" s="16" customFormat="1" ht="15" hidden="1" customHeight="1" x14ac:dyDescent="0.4">
      <c r="A245" s="16">
        <v>241</v>
      </c>
      <c r="B245" s="10" t="s">
        <v>319</v>
      </c>
      <c r="C245" s="12" t="s">
        <v>570</v>
      </c>
      <c r="D245" s="11" t="s">
        <v>342</v>
      </c>
      <c r="E245" s="11" t="s">
        <v>590</v>
      </c>
      <c r="F245" s="13">
        <f t="shared" si="15"/>
        <v>18181.8</v>
      </c>
      <c r="G245" s="13">
        <f t="shared" si="16"/>
        <v>18181.8</v>
      </c>
      <c r="H245" s="13">
        <f t="shared" si="17"/>
        <v>90909</v>
      </c>
      <c r="I245" s="13">
        <f t="shared" si="18"/>
        <v>54545.4</v>
      </c>
      <c r="J245" s="13">
        <v>181818</v>
      </c>
      <c r="K245" s="18"/>
      <c r="L245" s="32">
        <f t="shared" si="19"/>
        <v>181818</v>
      </c>
      <c r="M245" s="15">
        <v>0</v>
      </c>
      <c r="O245" s="42">
        <f>VLOOKUP($B$4:$B$269,'[1]Part D'!$A$7:$W$1615,20,FALSE)</f>
        <v>357616.51</v>
      </c>
    </row>
    <row r="246" spans="1:15" s="16" customFormat="1" ht="15" hidden="1" customHeight="1" x14ac:dyDescent="0.4">
      <c r="A246" s="16">
        <v>242</v>
      </c>
      <c r="B246" s="10" t="s">
        <v>485</v>
      </c>
      <c r="C246" s="12" t="s">
        <v>563</v>
      </c>
      <c r="D246" s="11" t="s">
        <v>504</v>
      </c>
      <c r="E246" s="11" t="s">
        <v>579</v>
      </c>
      <c r="F246" s="13">
        <f t="shared" si="15"/>
        <v>12772.2</v>
      </c>
      <c r="G246" s="13">
        <f t="shared" si="16"/>
        <v>12772.2</v>
      </c>
      <c r="H246" s="13">
        <f t="shared" si="17"/>
        <v>63861</v>
      </c>
      <c r="I246" s="13">
        <f t="shared" si="18"/>
        <v>38316.6</v>
      </c>
      <c r="J246" s="13">
        <v>127722</v>
      </c>
      <c r="K246" s="18"/>
      <c r="L246" s="32">
        <f t="shared" si="19"/>
        <v>127722</v>
      </c>
      <c r="M246" s="15">
        <v>0</v>
      </c>
      <c r="O246" s="42">
        <f>VLOOKUP($B$4:$B$269,'[1]Part D'!$A$7:$W$1615,20,FALSE)</f>
        <v>127722</v>
      </c>
    </row>
    <row r="247" spans="1:15" s="16" customFormat="1" ht="15" hidden="1" customHeight="1" x14ac:dyDescent="0.4">
      <c r="A247" s="16">
        <v>243</v>
      </c>
      <c r="B247" s="10" t="s">
        <v>486</v>
      </c>
      <c r="C247" s="12" t="s">
        <v>559</v>
      </c>
      <c r="D247" s="11" t="s">
        <v>516</v>
      </c>
      <c r="E247" s="11" t="s">
        <v>580</v>
      </c>
      <c r="F247" s="13">
        <f t="shared" si="15"/>
        <v>15000</v>
      </c>
      <c r="G247" s="13">
        <f t="shared" si="16"/>
        <v>15000</v>
      </c>
      <c r="H247" s="13">
        <f t="shared" si="17"/>
        <v>75000</v>
      </c>
      <c r="I247" s="13">
        <f t="shared" si="18"/>
        <v>45000</v>
      </c>
      <c r="J247" s="13">
        <v>150000</v>
      </c>
      <c r="K247" s="18"/>
      <c r="L247" s="32">
        <f t="shared" si="19"/>
        <v>150000</v>
      </c>
      <c r="M247" s="15">
        <v>0</v>
      </c>
      <c r="O247" s="42">
        <f>VLOOKUP($B$4:$B$269,'[1]Part D'!$A$7:$W$1615,20,FALSE)</f>
        <v>150000</v>
      </c>
    </row>
    <row r="248" spans="1:15" s="16" customFormat="1" ht="15" hidden="1" customHeight="1" x14ac:dyDescent="0.4">
      <c r="A248" s="16">
        <v>244</v>
      </c>
      <c r="B248" s="10" t="s">
        <v>143</v>
      </c>
      <c r="C248" s="12" t="s">
        <v>562</v>
      </c>
      <c r="D248" s="11" t="s">
        <v>144</v>
      </c>
      <c r="E248" s="11" t="s">
        <v>7</v>
      </c>
      <c r="F248" s="13">
        <f t="shared" si="15"/>
        <v>34778.142926619999</v>
      </c>
      <c r="G248" s="13">
        <f t="shared" si="16"/>
        <v>89778.142926619999</v>
      </c>
      <c r="H248" s="13">
        <f t="shared" si="17"/>
        <v>173890.7146331</v>
      </c>
      <c r="I248" s="13">
        <f t="shared" si="18"/>
        <v>104334.42877986</v>
      </c>
      <c r="J248" s="13">
        <v>402781.42926619999</v>
      </c>
      <c r="K248" s="18"/>
      <c r="L248" s="32">
        <f t="shared" si="19"/>
        <v>347781.42926619999</v>
      </c>
      <c r="M248" s="15">
        <v>55000</v>
      </c>
      <c r="O248" s="42">
        <f>VLOOKUP($B$4:$B$269,'[1]Part D'!$A$7:$W$1615,20,FALSE)</f>
        <v>607301.46</v>
      </c>
    </row>
    <row r="249" spans="1:15" s="16" customFormat="1" ht="15" hidden="1" customHeight="1" x14ac:dyDescent="0.4">
      <c r="A249" s="16">
        <v>245</v>
      </c>
      <c r="B249" s="10" t="s">
        <v>320</v>
      </c>
      <c r="C249" s="12" t="s">
        <v>577</v>
      </c>
      <c r="D249" s="11" t="s">
        <v>447</v>
      </c>
      <c r="E249" s="11" t="s">
        <v>40</v>
      </c>
      <c r="F249" s="13">
        <f t="shared" si="15"/>
        <v>36576.310519999999</v>
      </c>
      <c r="G249" s="13">
        <f t="shared" si="16"/>
        <v>36576.310519999999</v>
      </c>
      <c r="H249" s="13">
        <f t="shared" si="17"/>
        <v>182881.5526</v>
      </c>
      <c r="I249" s="13">
        <f t="shared" si="18"/>
        <v>109728.93156</v>
      </c>
      <c r="J249" s="13">
        <v>365763.10519999999</v>
      </c>
      <c r="K249" s="18"/>
      <c r="L249" s="32">
        <f t="shared" si="19"/>
        <v>365763.10519999999</v>
      </c>
      <c r="M249" s="15">
        <v>0</v>
      </c>
      <c r="O249" s="42">
        <f>VLOOKUP($B$4:$B$269,'[1]Part D'!$A$7:$W$1615,20,FALSE)</f>
        <v>1264623.93</v>
      </c>
    </row>
    <row r="250" spans="1:15" s="16" customFormat="1" ht="15" hidden="1" customHeight="1" x14ac:dyDescent="0.4">
      <c r="A250" s="16">
        <v>246</v>
      </c>
      <c r="B250" s="17" t="s">
        <v>321</v>
      </c>
      <c r="C250" s="11" t="s">
        <v>593</v>
      </c>
      <c r="D250" s="11" t="s">
        <v>358</v>
      </c>
      <c r="E250" s="11" t="s">
        <v>359</v>
      </c>
      <c r="F250" s="13">
        <f t="shared" si="15"/>
        <v>16666.7</v>
      </c>
      <c r="G250" s="13">
        <f t="shared" si="16"/>
        <v>16666.7</v>
      </c>
      <c r="H250" s="13">
        <f t="shared" si="17"/>
        <v>83333.5</v>
      </c>
      <c r="I250" s="13">
        <f t="shared" si="18"/>
        <v>50000.1</v>
      </c>
      <c r="J250" s="13">
        <v>166667</v>
      </c>
      <c r="K250" s="18"/>
      <c r="L250" s="32">
        <f t="shared" si="19"/>
        <v>166667</v>
      </c>
      <c r="M250" s="15">
        <v>0</v>
      </c>
      <c r="O250" s="42">
        <f>VLOOKUP($B$4:$B$269,'[1]Part D'!$A$7:$W$1615,20,FALSE)</f>
        <v>437714.61</v>
      </c>
    </row>
    <row r="251" spans="1:15" s="16" customFormat="1" ht="15" hidden="1" customHeight="1" x14ac:dyDescent="0.4">
      <c r="A251" s="16">
        <v>247</v>
      </c>
      <c r="B251" s="10" t="s">
        <v>322</v>
      </c>
      <c r="C251" s="12" t="s">
        <v>577</v>
      </c>
      <c r="D251" s="11" t="s">
        <v>448</v>
      </c>
      <c r="E251" s="11" t="s">
        <v>189</v>
      </c>
      <c r="F251" s="13">
        <f t="shared" si="15"/>
        <v>36095.929250000001</v>
      </c>
      <c r="G251" s="13">
        <f t="shared" si="16"/>
        <v>36095.929250000001</v>
      </c>
      <c r="H251" s="13">
        <f t="shared" si="17"/>
        <v>180479.64624999999</v>
      </c>
      <c r="I251" s="13">
        <f t="shared" si="18"/>
        <v>108287.78774999999</v>
      </c>
      <c r="J251" s="13">
        <v>360959.29249999998</v>
      </c>
      <c r="K251" s="18"/>
      <c r="L251" s="32">
        <f t="shared" si="19"/>
        <v>360959.29249999998</v>
      </c>
      <c r="M251" s="15">
        <v>0</v>
      </c>
      <c r="O251" s="42">
        <f>VLOOKUP($B$4:$B$269,'[1]Part D'!$A$7:$W$1615,20,FALSE)</f>
        <v>939687.92000000016</v>
      </c>
    </row>
    <row r="252" spans="1:15" s="16" customFormat="1" ht="15" hidden="1" customHeight="1" x14ac:dyDescent="0.4">
      <c r="A252" s="16">
        <v>248</v>
      </c>
      <c r="B252" s="10" t="s">
        <v>323</v>
      </c>
      <c r="C252" s="12" t="s">
        <v>577</v>
      </c>
      <c r="D252" s="11" t="s">
        <v>449</v>
      </c>
      <c r="E252" s="11" t="s">
        <v>15</v>
      </c>
      <c r="F252" s="13">
        <f t="shared" si="15"/>
        <v>36673.398910000004</v>
      </c>
      <c r="G252" s="13">
        <f t="shared" si="16"/>
        <v>36673.398910000004</v>
      </c>
      <c r="H252" s="13">
        <f t="shared" si="17"/>
        <v>183366.99455</v>
      </c>
      <c r="I252" s="13">
        <f t="shared" si="18"/>
        <v>110020.19673</v>
      </c>
      <c r="J252" s="13">
        <v>366733.98910000001</v>
      </c>
      <c r="K252" s="18"/>
      <c r="L252" s="32">
        <f t="shared" si="19"/>
        <v>366733.98910000001</v>
      </c>
      <c r="M252" s="15">
        <v>0</v>
      </c>
      <c r="O252" s="42">
        <f>VLOOKUP($B$4:$B$269,'[1]Part D'!$A$7:$W$1615,20,FALSE)</f>
        <v>2821674.6900000004</v>
      </c>
    </row>
    <row r="253" spans="1:15" s="16" customFormat="1" ht="15" hidden="1" customHeight="1" x14ac:dyDescent="0.4">
      <c r="A253" s="16">
        <v>249</v>
      </c>
      <c r="B253" s="10" t="s">
        <v>16</v>
      </c>
      <c r="C253" s="12" t="s">
        <v>562</v>
      </c>
      <c r="D253" s="11" t="s">
        <v>17</v>
      </c>
      <c r="E253" s="11" t="s">
        <v>18</v>
      </c>
      <c r="F253" s="13">
        <f t="shared" si="15"/>
        <v>72825.764670339995</v>
      </c>
      <c r="G253" s="13">
        <f t="shared" si="16"/>
        <v>250825.76467034</v>
      </c>
      <c r="H253" s="13">
        <f t="shared" si="17"/>
        <v>364128.82335169998</v>
      </c>
      <c r="I253" s="13">
        <f t="shared" si="18"/>
        <v>218477.29401101999</v>
      </c>
      <c r="J253" s="13">
        <v>906257.64670339995</v>
      </c>
      <c r="K253" s="18"/>
      <c r="L253" s="32">
        <f t="shared" si="19"/>
        <v>728257.64670339995</v>
      </c>
      <c r="M253" s="15">
        <v>178000</v>
      </c>
      <c r="O253" s="42">
        <f>VLOOKUP($B$4:$B$269,'[1]Part D'!$A$7:$W$1615,20,FALSE)</f>
        <v>5386926.4400000004</v>
      </c>
    </row>
    <row r="254" spans="1:15" s="16" customFormat="1" ht="15" hidden="1" customHeight="1" x14ac:dyDescent="0.4">
      <c r="A254" s="16">
        <v>250</v>
      </c>
      <c r="B254" s="10" t="s">
        <v>575</v>
      </c>
      <c r="C254" s="12" t="s">
        <v>577</v>
      </c>
      <c r="D254" s="11" t="e">
        <v>#N/A</v>
      </c>
      <c r="E254" s="11">
        <v>0</v>
      </c>
      <c r="F254" s="13">
        <f t="shared" si="15"/>
        <v>16088.253945000002</v>
      </c>
      <c r="G254" s="13">
        <f t="shared" si="16"/>
        <v>16088.253945000002</v>
      </c>
      <c r="H254" s="13">
        <f t="shared" si="17"/>
        <v>80441.269725000006</v>
      </c>
      <c r="I254" s="13">
        <f t="shared" si="18"/>
        <v>48264.761835000005</v>
      </c>
      <c r="J254" s="13">
        <v>160882.53945000001</v>
      </c>
      <c r="K254" s="18"/>
      <c r="L254" s="32">
        <f t="shared" si="19"/>
        <v>160882.53945000001</v>
      </c>
      <c r="M254" s="15">
        <v>0</v>
      </c>
      <c r="O254" s="42">
        <f>VLOOKUP($B$4:$B$269,'[1]Part D'!$A$7:$W$1615,20,FALSE)</f>
        <v>160882.53</v>
      </c>
    </row>
    <row r="255" spans="1:15" s="16" customFormat="1" ht="15" hidden="1" customHeight="1" x14ac:dyDescent="0.4">
      <c r="A255" s="16">
        <v>251</v>
      </c>
      <c r="B255" s="21" t="s">
        <v>324</v>
      </c>
      <c r="C255" s="23" t="s">
        <v>577</v>
      </c>
      <c r="D255" s="22" t="s">
        <v>450</v>
      </c>
      <c r="E255" s="22" t="s">
        <v>102</v>
      </c>
      <c r="F255" s="13">
        <f t="shared" si="15"/>
        <v>24189.035600000003</v>
      </c>
      <c r="G255" s="13">
        <f t="shared" si="16"/>
        <v>24189.035600000003</v>
      </c>
      <c r="H255" s="13">
        <f t="shared" si="17"/>
        <v>120945.178</v>
      </c>
      <c r="I255" s="13">
        <f t="shared" si="18"/>
        <v>72567.106799999994</v>
      </c>
      <c r="J255" s="13">
        <v>241890.356</v>
      </c>
      <c r="K255" s="18"/>
      <c r="L255" s="32">
        <f t="shared" si="19"/>
        <v>241890.356</v>
      </c>
      <c r="M255" s="15">
        <v>0</v>
      </c>
      <c r="O255" s="42">
        <f>VLOOKUP($B$4:$B$269,'[1]Part D'!$A$7:$W$1615,20,FALSE)</f>
        <v>276247.95999999996</v>
      </c>
    </row>
    <row r="256" spans="1:15" ht="15" hidden="1" customHeight="1" x14ac:dyDescent="0.4">
      <c r="A256" s="16">
        <v>252</v>
      </c>
      <c r="B256" s="21" t="s">
        <v>325</v>
      </c>
      <c r="C256" s="23" t="s">
        <v>577</v>
      </c>
      <c r="D256" s="22" t="s">
        <v>451</v>
      </c>
      <c r="E256" s="22"/>
      <c r="F256" s="13">
        <f t="shared" si="15"/>
        <v>29491.661450000003</v>
      </c>
      <c r="G256" s="13">
        <f t="shared" si="16"/>
        <v>29491.661450000003</v>
      </c>
      <c r="H256" s="13">
        <f t="shared" si="17"/>
        <v>147458.30725000001</v>
      </c>
      <c r="I256" s="13">
        <f t="shared" si="18"/>
        <v>88474.984349999999</v>
      </c>
      <c r="J256" s="13">
        <v>294916.61450000003</v>
      </c>
      <c r="K256" s="18"/>
      <c r="L256" s="32">
        <f t="shared" si="19"/>
        <v>294916.61450000003</v>
      </c>
      <c r="M256" s="24">
        <v>0</v>
      </c>
      <c r="O256" s="42">
        <f>VLOOKUP($B$4:$B$269,'[1]Part D'!$A$7:$W$1615,20,FALSE)</f>
        <v>1091944.03</v>
      </c>
    </row>
    <row r="257" spans="1:15" ht="15" hidden="1" customHeight="1" x14ac:dyDescent="0.4">
      <c r="A257" s="16">
        <v>253</v>
      </c>
      <c r="B257" s="21" t="s">
        <v>326</v>
      </c>
      <c r="C257" s="23" t="s">
        <v>577</v>
      </c>
      <c r="D257" s="22" t="s">
        <v>452</v>
      </c>
      <c r="E257" s="22" t="s">
        <v>102</v>
      </c>
      <c r="F257" s="13">
        <f t="shared" si="15"/>
        <v>40075.364079999999</v>
      </c>
      <c r="G257" s="13">
        <f t="shared" si="16"/>
        <v>40075.364079999999</v>
      </c>
      <c r="H257" s="13">
        <f t="shared" si="17"/>
        <v>200376.8204</v>
      </c>
      <c r="I257" s="13">
        <f t="shared" si="18"/>
        <v>120226.09224</v>
      </c>
      <c r="J257" s="13">
        <v>400753.64079999999</v>
      </c>
      <c r="K257" s="18"/>
      <c r="L257" s="32">
        <f t="shared" si="19"/>
        <v>400753.64079999999</v>
      </c>
      <c r="M257" s="24">
        <v>0</v>
      </c>
      <c r="O257" s="42">
        <f>VLOOKUP($B$4:$B$269,'[1]Part D'!$A$7:$W$1615,20,FALSE)</f>
        <v>400753.63</v>
      </c>
    </row>
    <row r="258" spans="1:15" ht="15" hidden="1" customHeight="1" x14ac:dyDescent="0.4">
      <c r="A258" s="16">
        <v>254</v>
      </c>
      <c r="B258" s="21" t="s">
        <v>327</v>
      </c>
      <c r="C258" s="23" t="s">
        <v>561</v>
      </c>
      <c r="D258" s="22" t="s">
        <v>384</v>
      </c>
      <c r="E258" s="22" t="s">
        <v>329</v>
      </c>
      <c r="F258" s="13">
        <f t="shared" si="15"/>
        <v>26555.329111696799</v>
      </c>
      <c r="G258" s="13">
        <f t="shared" si="16"/>
        <v>126555.3291116968</v>
      </c>
      <c r="H258" s="13">
        <f t="shared" si="17"/>
        <v>132776.64555848399</v>
      </c>
      <c r="I258" s="13">
        <f t="shared" si="18"/>
        <v>79665.987335090394</v>
      </c>
      <c r="J258" s="13">
        <v>365553.29111696797</v>
      </c>
      <c r="K258" s="18"/>
      <c r="L258" s="32">
        <f t="shared" si="19"/>
        <v>265553.29111696797</v>
      </c>
      <c r="M258" s="24">
        <v>100000</v>
      </c>
      <c r="O258" s="42">
        <f>VLOOKUP($B$4:$B$269,'[1]Part D'!$A$7:$W$1615,20,FALSE)</f>
        <v>365553.3</v>
      </c>
    </row>
    <row r="259" spans="1:15" ht="15" hidden="1" customHeight="1" x14ac:dyDescent="0.4">
      <c r="A259" s="16">
        <v>255</v>
      </c>
      <c r="B259" s="21" t="s">
        <v>328</v>
      </c>
      <c r="C259" s="23" t="s">
        <v>561</v>
      </c>
      <c r="D259" s="22" t="s">
        <v>385</v>
      </c>
      <c r="E259" s="22" t="s">
        <v>329</v>
      </c>
      <c r="F259" s="13">
        <f t="shared" si="15"/>
        <v>49233.428477126108</v>
      </c>
      <c r="G259" s="13">
        <f t="shared" si="16"/>
        <v>210233.42847712612</v>
      </c>
      <c r="H259" s="13">
        <f t="shared" si="17"/>
        <v>246167.14238563052</v>
      </c>
      <c r="I259" s="13">
        <f t="shared" si="18"/>
        <v>147700.28543137832</v>
      </c>
      <c r="J259" s="13">
        <v>653334.28477126104</v>
      </c>
      <c r="K259" s="18"/>
      <c r="L259" s="32">
        <f t="shared" si="19"/>
        <v>492334.28477126104</v>
      </c>
      <c r="M259" s="24">
        <v>161000</v>
      </c>
      <c r="O259" s="42">
        <f>VLOOKUP($B$4:$B$269,'[1]Part D'!$A$7:$W$1615,20,FALSE)</f>
        <v>4134497.2900000005</v>
      </c>
    </row>
    <row r="260" spans="1:15" ht="15" hidden="1" customHeight="1" x14ac:dyDescent="0.4">
      <c r="A260" s="16">
        <v>256</v>
      </c>
      <c r="B260" s="25" t="s">
        <v>330</v>
      </c>
      <c r="C260" s="26" t="s">
        <v>593</v>
      </c>
      <c r="D260" s="26" t="s">
        <v>360</v>
      </c>
      <c r="E260" s="26" t="s">
        <v>345</v>
      </c>
      <c r="F260" s="13">
        <f t="shared" ref="F260:F269" si="20">L260*$F$3</f>
        <v>16666.7</v>
      </c>
      <c r="G260" s="13">
        <f t="shared" ref="G260:G269" si="21">F260+M260</f>
        <v>16666.7</v>
      </c>
      <c r="H260" s="13">
        <f t="shared" ref="H260:H269" si="22">L260*$H$3</f>
        <v>83333.5</v>
      </c>
      <c r="I260" s="13">
        <f t="shared" ref="I260:I269" si="23">L260*$I$3</f>
        <v>50000.1</v>
      </c>
      <c r="J260" s="13">
        <v>166667</v>
      </c>
      <c r="K260" s="18"/>
      <c r="L260" s="32">
        <f t="shared" ref="L260:L269" si="24">J260-M260</f>
        <v>166667</v>
      </c>
      <c r="M260" s="24">
        <v>0</v>
      </c>
      <c r="O260" s="42">
        <f>VLOOKUP($B$4:$B$269,'[1]Part D'!$A$7:$W$1615,20,FALSE)</f>
        <v>2034004.1500000001</v>
      </c>
    </row>
    <row r="261" spans="1:15" ht="15" hidden="1" customHeight="1" x14ac:dyDescent="0.4">
      <c r="A261" s="16">
        <v>257</v>
      </c>
      <c r="B261" s="21" t="s">
        <v>331</v>
      </c>
      <c r="C261" s="23" t="s">
        <v>561</v>
      </c>
      <c r="D261" s="22" t="s">
        <v>555</v>
      </c>
      <c r="E261" s="22" t="s">
        <v>591</v>
      </c>
      <c r="F261" s="13">
        <f t="shared" si="20"/>
        <v>11976.198179020001</v>
      </c>
      <c r="G261" s="13">
        <f t="shared" si="21"/>
        <v>53226.198179020001</v>
      </c>
      <c r="H261" s="13">
        <f t="shared" si="22"/>
        <v>59880.990895099996</v>
      </c>
      <c r="I261" s="13">
        <f t="shared" si="23"/>
        <v>35928.594537059995</v>
      </c>
      <c r="J261" s="13">
        <v>161011.98179019999</v>
      </c>
      <c r="K261" s="18"/>
      <c r="L261" s="32">
        <f t="shared" si="24"/>
        <v>119761.98179019999</v>
      </c>
      <c r="M261" s="24">
        <v>41250</v>
      </c>
      <c r="O261" s="42">
        <f>VLOOKUP($B$4:$B$269,'[1]Part D'!$A$7:$W$1615,20,FALSE)</f>
        <v>230404.8</v>
      </c>
    </row>
    <row r="262" spans="1:15" ht="15" hidden="1" customHeight="1" x14ac:dyDescent="0.4">
      <c r="A262" s="16">
        <v>258</v>
      </c>
      <c r="B262" s="21" t="s">
        <v>90</v>
      </c>
      <c r="C262" s="23" t="s">
        <v>562</v>
      </c>
      <c r="D262" s="22" t="s">
        <v>91</v>
      </c>
      <c r="E262" s="22" t="s">
        <v>83</v>
      </c>
      <c r="F262" s="13">
        <f t="shared" si="20"/>
        <v>35248.677565000005</v>
      </c>
      <c r="G262" s="13">
        <f t="shared" si="21"/>
        <v>145248.67756500002</v>
      </c>
      <c r="H262" s="13">
        <f t="shared" si="22"/>
        <v>176243.38782500001</v>
      </c>
      <c r="I262" s="13">
        <f t="shared" si="23"/>
        <v>105746.032695</v>
      </c>
      <c r="J262" s="13">
        <v>462486.77565000003</v>
      </c>
      <c r="K262" s="18"/>
      <c r="L262" s="32">
        <f t="shared" si="24"/>
        <v>352486.77565000003</v>
      </c>
      <c r="M262" s="24">
        <v>110000</v>
      </c>
      <c r="O262" s="42">
        <f>VLOOKUP($B$4:$B$269,'[1]Part D'!$A$7:$W$1615,20,FALSE)</f>
        <v>1350014.59</v>
      </c>
    </row>
    <row r="263" spans="1:15" ht="15" hidden="1" customHeight="1" x14ac:dyDescent="0.4">
      <c r="A263" s="16">
        <v>259</v>
      </c>
      <c r="B263" s="21" t="s">
        <v>117</v>
      </c>
      <c r="C263" s="23" t="s">
        <v>562</v>
      </c>
      <c r="D263" s="22" t="s">
        <v>118</v>
      </c>
      <c r="E263" s="22" t="s">
        <v>7</v>
      </c>
      <c r="F263" s="13">
        <f t="shared" si="20"/>
        <v>34717.592601380005</v>
      </c>
      <c r="G263" s="13">
        <f t="shared" si="21"/>
        <v>119717.59260138001</v>
      </c>
      <c r="H263" s="13">
        <f t="shared" si="22"/>
        <v>173587.96300690001</v>
      </c>
      <c r="I263" s="13">
        <f t="shared" si="23"/>
        <v>104152.77780414</v>
      </c>
      <c r="J263" s="13">
        <v>432175.92601380002</v>
      </c>
      <c r="K263" s="18"/>
      <c r="L263" s="32">
        <f t="shared" si="24"/>
        <v>347175.92601380002</v>
      </c>
      <c r="M263" s="24">
        <v>85000</v>
      </c>
      <c r="O263" s="42">
        <f>VLOOKUP($B$4:$B$269,'[1]Part D'!$A$7:$W$1615,20,FALSE)</f>
        <v>1110839.7899999998</v>
      </c>
    </row>
    <row r="264" spans="1:15" ht="15" hidden="1" customHeight="1" x14ac:dyDescent="0.4">
      <c r="A264" s="16">
        <v>260</v>
      </c>
      <c r="B264" s="21" t="s">
        <v>332</v>
      </c>
      <c r="C264" s="23" t="s">
        <v>561</v>
      </c>
      <c r="D264" s="22" t="s">
        <v>556</v>
      </c>
      <c r="E264" s="22" t="s">
        <v>591</v>
      </c>
      <c r="F264" s="13">
        <f t="shared" si="20"/>
        <v>11976.198179020001</v>
      </c>
      <c r="G264" s="13">
        <f t="shared" si="21"/>
        <v>53226.198179020001</v>
      </c>
      <c r="H264" s="13">
        <f t="shared" si="22"/>
        <v>59880.990895099996</v>
      </c>
      <c r="I264" s="13">
        <f t="shared" si="23"/>
        <v>35928.594537059995</v>
      </c>
      <c r="J264" s="13">
        <v>161011.98179019999</v>
      </c>
      <c r="K264" s="18"/>
      <c r="L264" s="32">
        <f t="shared" si="24"/>
        <v>119761.98179019999</v>
      </c>
      <c r="M264" s="24">
        <v>41250</v>
      </c>
      <c r="O264" s="42">
        <f>VLOOKUP($B$4:$B$269,'[1]Part D'!$A$7:$W$1615,20,FALSE)</f>
        <v>914726.71999999986</v>
      </c>
    </row>
    <row r="265" spans="1:15" ht="15" hidden="1" customHeight="1" x14ac:dyDescent="0.4">
      <c r="A265" s="16">
        <v>261</v>
      </c>
      <c r="B265" s="21" t="s">
        <v>333</v>
      </c>
      <c r="C265" s="23" t="s">
        <v>561</v>
      </c>
      <c r="D265" s="22" t="s">
        <v>557</v>
      </c>
      <c r="E265" s="22" t="s">
        <v>591</v>
      </c>
      <c r="F265" s="13">
        <f t="shared" si="20"/>
        <v>11976.198179020001</v>
      </c>
      <c r="G265" s="13">
        <f t="shared" si="21"/>
        <v>53226.198179020001</v>
      </c>
      <c r="H265" s="13">
        <f t="shared" si="22"/>
        <v>59880.990895099996</v>
      </c>
      <c r="I265" s="13">
        <f t="shared" si="23"/>
        <v>35928.594537059995</v>
      </c>
      <c r="J265" s="13">
        <v>161011.98179019999</v>
      </c>
      <c r="L265" s="32">
        <f t="shared" si="24"/>
        <v>119761.98179019999</v>
      </c>
      <c r="M265" s="24">
        <v>41250</v>
      </c>
      <c r="O265" s="42">
        <f>VLOOKUP($B$4:$B$269,'[1]Part D'!$A$7:$W$1615,20,FALSE)</f>
        <v>750890.15999999992</v>
      </c>
    </row>
    <row r="266" spans="1:15" ht="15" hidden="1" customHeight="1" x14ac:dyDescent="0.4">
      <c r="A266" s="16">
        <v>262</v>
      </c>
      <c r="B266" s="37" t="s">
        <v>334</v>
      </c>
      <c r="C266" s="39" t="s">
        <v>560</v>
      </c>
      <c r="D266" s="38" t="s">
        <v>558</v>
      </c>
      <c r="E266" s="38" t="s">
        <v>591</v>
      </c>
      <c r="F266" s="27">
        <f t="shared" si="20"/>
        <v>31234.098179020002</v>
      </c>
      <c r="G266" s="27">
        <f t="shared" si="21"/>
        <v>72484.098179020002</v>
      </c>
      <c r="H266" s="27">
        <f t="shared" si="22"/>
        <v>156170.4908951</v>
      </c>
      <c r="I266" s="27">
        <f t="shared" si="23"/>
        <v>93702.294537059992</v>
      </c>
      <c r="J266" s="27">
        <v>353590.98179019999</v>
      </c>
      <c r="L266" s="32">
        <f t="shared" si="24"/>
        <v>312340.98179019999</v>
      </c>
      <c r="M266" s="24">
        <v>41250</v>
      </c>
      <c r="O266" s="42">
        <f>VLOOKUP($B$4:$B$269,'[1]Part D'!$A$7:$W$1615,20,FALSE)</f>
        <v>880919.26</v>
      </c>
    </row>
    <row r="267" spans="1:15" ht="15" hidden="1" customHeight="1" x14ac:dyDescent="0.4">
      <c r="A267" s="16">
        <v>263</v>
      </c>
      <c r="B267" s="33" t="s">
        <v>335</v>
      </c>
      <c r="C267" s="29" t="s">
        <v>592</v>
      </c>
      <c r="D267" s="29" t="s">
        <v>361</v>
      </c>
      <c r="E267" s="29" t="s">
        <v>105</v>
      </c>
      <c r="F267" s="15">
        <f t="shared" si="20"/>
        <v>16666.7</v>
      </c>
      <c r="G267" s="15">
        <f t="shared" si="21"/>
        <v>16666.7</v>
      </c>
      <c r="H267" s="15">
        <f t="shared" si="22"/>
        <v>83333.5</v>
      </c>
      <c r="I267" s="15">
        <f t="shared" si="23"/>
        <v>50000.1</v>
      </c>
      <c r="J267" s="15">
        <v>166667</v>
      </c>
      <c r="L267" s="32">
        <f t="shared" si="24"/>
        <v>166667</v>
      </c>
      <c r="M267" s="24">
        <v>0</v>
      </c>
      <c r="O267" s="42">
        <f>VLOOKUP($B$4:$B$269,'[1]Part D'!$A$7:$W$1615,20,FALSE)</f>
        <v>498868.41</v>
      </c>
    </row>
    <row r="268" spans="1:15" ht="15" hidden="1" customHeight="1" x14ac:dyDescent="0.4">
      <c r="A268" s="16">
        <v>264</v>
      </c>
      <c r="B268" s="31" t="s">
        <v>487</v>
      </c>
      <c r="C268" s="23" t="s">
        <v>563</v>
      </c>
      <c r="D268" s="22" t="s">
        <v>505</v>
      </c>
      <c r="E268" s="22" t="s">
        <v>579</v>
      </c>
      <c r="F268" s="15">
        <f t="shared" si="20"/>
        <v>12772.2</v>
      </c>
      <c r="G268" s="15">
        <f t="shared" si="21"/>
        <v>12772.2</v>
      </c>
      <c r="H268" s="15">
        <f t="shared" si="22"/>
        <v>63861</v>
      </c>
      <c r="I268" s="15">
        <f t="shared" si="23"/>
        <v>38316.6</v>
      </c>
      <c r="J268" s="15">
        <v>127722</v>
      </c>
      <c r="L268" s="40">
        <f t="shared" si="24"/>
        <v>127722</v>
      </c>
      <c r="M268" s="28">
        <v>0</v>
      </c>
      <c r="O268" s="42" t="e">
        <f>VLOOKUP($B$4:$B$269,'[1]Part D'!$A$7:$W$1615,20,FALSE)</f>
        <v>#N/A</v>
      </c>
    </row>
    <row r="269" spans="1:15" ht="15" hidden="1" customHeight="1" x14ac:dyDescent="0.4">
      <c r="A269" s="16">
        <v>265</v>
      </c>
      <c r="B269" s="31" t="s">
        <v>336</v>
      </c>
      <c r="C269" s="23" t="s">
        <v>561</v>
      </c>
      <c r="D269" s="22" t="s">
        <v>386</v>
      </c>
      <c r="E269" s="22" t="s">
        <v>337</v>
      </c>
      <c r="F269" s="15">
        <f t="shared" si="20"/>
        <v>27517.1101744689</v>
      </c>
      <c r="G269" s="15">
        <f t="shared" si="21"/>
        <v>57517.1101744689</v>
      </c>
      <c r="H269" s="15">
        <f t="shared" si="22"/>
        <v>137585.55087234449</v>
      </c>
      <c r="I269" s="15">
        <f t="shared" si="23"/>
        <v>82551.330523406694</v>
      </c>
      <c r="J269" s="15">
        <v>305171.10174468899</v>
      </c>
      <c r="L269" s="32">
        <f t="shared" si="24"/>
        <v>275171.10174468899</v>
      </c>
      <c r="M269" s="24">
        <v>30000</v>
      </c>
      <c r="O269" s="42" t="e">
        <f>VLOOKUP($B$4:$B$269,'[1]Part D'!$A$7:$W$1615,20,FALSE)</f>
        <v>#N/A</v>
      </c>
    </row>
    <row r="270" spans="1:15" s="52" customFormat="1" ht="15" hidden="1" customHeight="1" x14ac:dyDescent="0.4">
      <c r="B270" s="53" t="s">
        <v>627</v>
      </c>
      <c r="C270" s="54"/>
      <c r="D270" s="54"/>
      <c r="E270" s="54"/>
      <c r="F270" s="57">
        <f>SUM(F5:F269)</f>
        <v>8112003.6571979076</v>
      </c>
      <c r="G270" s="57">
        <f t="shared" ref="G270:J270" si="25">SUM(G5:G269)</f>
        <v>18519743.657197889</v>
      </c>
      <c r="H270" s="57">
        <f t="shared" si="25"/>
        <v>40560018.285989538</v>
      </c>
      <c r="I270" s="57">
        <f t="shared" si="25"/>
        <v>24336010.971593712</v>
      </c>
      <c r="J270" s="57">
        <f t="shared" si="25"/>
        <v>91527776.571979031</v>
      </c>
      <c r="K270" s="55"/>
      <c r="L270" s="58">
        <f>SUM(L5:L269)</f>
        <v>81120036.571979076</v>
      </c>
      <c r="M270" s="58">
        <f>SUM(M5:M269)</f>
        <v>10407740</v>
      </c>
      <c r="O270" s="42" t="e">
        <f>VLOOKUP($B$4:$B$269,'[1]Part D'!$A$7:$W$1615,20,FALSE)</f>
        <v>#VALUE!</v>
      </c>
    </row>
  </sheetData>
  <autoFilter ref="A4:O270">
    <filterColumn colId="14">
      <filters>
        <filter val="$-"/>
      </filters>
    </filterColumn>
  </autoFilter>
  <conditionalFormatting sqref="B1:B1048576">
    <cfRule type="duplicateValues" dxfId="1" priority="3"/>
  </conditionalFormatting>
  <conditionalFormatting sqref="O1">
    <cfRule type="duplicateValues" dxfId="0" priority="1"/>
  </conditionalFormatting>
  <pageMargins left="0.7" right="0.7" top="0.75" bottom="0.75" header="0.3" footer="0.3"/>
  <pageSetup orientation="portrait" verticalDpi="597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 Community Schools</vt:lpstr>
      <vt:lpstr>Crosswalk Transparency</vt:lpstr>
    </vt:vector>
  </TitlesOfParts>
  <Company>NYCDOE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York City Department of Education</dc:creator>
  <cp:lastModifiedBy>New York City Department of Education</cp:lastModifiedBy>
  <dcterms:created xsi:type="dcterms:W3CDTF">2018-07-30T13:37:53Z</dcterms:created>
  <dcterms:modified xsi:type="dcterms:W3CDTF">2020-02-26T21:15:56Z</dcterms:modified>
</cp:coreProperties>
</file>